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4725"/>
  </bookViews>
  <sheets>
    <sheet name="投标分项报价表" sheetId="2" r:id="rId1"/>
  </sheets>
  <definedNames>
    <definedName name="_xlnm.Print_Titles" localSheetId="0">投标分项报价表!$5:$5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<sst xmlns="http://schemas.openxmlformats.org/spreadsheetml/2006/main" count="178" uniqueCount="122">
  <si>
    <t>附件三：</t>
  </si>
  <si>
    <t>四川师范大学遂宁校区2026届学生毕业典礼投标分项报价表布展及物资搭建服务项目</t>
  </si>
  <si>
    <t>投标分项报价表</t>
  </si>
  <si>
    <t>序号</t>
  </si>
  <si>
    <t>项目内容</t>
  </si>
  <si>
    <t>产品名称</t>
  </si>
  <si>
    <t>规格</t>
  </si>
  <si>
    <t>单位</t>
  </si>
  <si>
    <t>数量</t>
  </si>
  <si>
    <t>单价</t>
  </si>
  <si>
    <t>小计</t>
  </si>
  <si>
    <t>备注</t>
  </si>
  <si>
    <t>舞台部分</t>
  </si>
  <si>
    <t>主视觉画面桁架</t>
  </si>
  <si>
    <t>18m*5.6m</t>
  </si>
  <si>
    <t>米</t>
  </si>
  <si>
    <t>主视觉画面（黑白布）</t>
  </si>
  <si>
    <t>18.8*5.8m</t>
  </si>
  <si>
    <t>平方</t>
  </si>
  <si>
    <t>雷亚架舞台第一层</t>
  </si>
  <si>
    <t>24m*4m*1m</t>
  </si>
  <si>
    <t>平米</t>
  </si>
  <si>
    <t>雷亚架舞台第二层</t>
  </si>
  <si>
    <t>24m*2m*1.2m</t>
  </si>
  <si>
    <t>雷亚架舞台第三层</t>
  </si>
  <si>
    <t>24*2m*1.4m</t>
  </si>
  <si>
    <t>舞台梯步4梯</t>
  </si>
  <si>
    <t>左右各6m</t>
  </si>
  <si>
    <t>红色拉绒加厚地毯</t>
  </si>
  <si>
    <t>定制</t>
  </si>
  <si>
    <t>侧屏下方桁架</t>
  </si>
  <si>
    <t>1.4m*6m</t>
  </si>
  <si>
    <t>侧屏下方桁架喷绘</t>
  </si>
  <si>
    <t>1.5m*6.5m</t>
  </si>
  <si>
    <t>台口画面桁架</t>
  </si>
  <si>
    <t>24m*1.6m</t>
  </si>
  <si>
    <t>台口画面（黑白布）</t>
  </si>
  <si>
    <t>24.5m*1.8m</t>
  </si>
  <si>
    <t>雷亚架配重水桶</t>
  </si>
  <si>
    <t>个</t>
  </si>
  <si>
    <t>音响网架</t>
  </si>
  <si>
    <t>2m*7.5m*2m</t>
  </si>
  <si>
    <t>立方</t>
  </si>
  <si>
    <t>音箱truss架</t>
  </si>
  <si>
    <t>3m</t>
  </si>
  <si>
    <t>承重网架</t>
  </si>
  <si>
    <t>36m*2m*6.4m</t>
  </si>
  <si>
    <t>LED屏幕部分</t>
  </si>
  <si>
    <t>LED户外转播高亮屏幕</t>
  </si>
  <si>
    <t>6m*5m 2块</t>
  </si>
  <si>
    <t>视频切换系统</t>
  </si>
  <si>
    <t>台</t>
  </si>
  <si>
    <t>视频处理器</t>
  </si>
  <si>
    <t>播放电脑</t>
  </si>
  <si>
    <t>其他配套附件及线材</t>
  </si>
  <si>
    <t>套</t>
  </si>
  <si>
    <t>音响部分</t>
  </si>
  <si>
    <t>LA-212全频线性阵列音响</t>
  </si>
  <si>
    <t>只</t>
  </si>
  <si>
    <t>LA-SS2次低音阵列音响</t>
  </si>
  <si>
    <t>cm-15 返听音箱</t>
  </si>
  <si>
    <t>数字调音台</t>
  </si>
  <si>
    <t>会议话筒</t>
  </si>
  <si>
    <t>远程收声话筒</t>
  </si>
  <si>
    <t>手持无线话筒</t>
  </si>
  <si>
    <t>工坊、处理器、电源及周边系统</t>
  </si>
  <si>
    <t>灯光系统</t>
  </si>
  <si>
    <t>LED聚光面光灯</t>
  </si>
  <si>
    <t>200W</t>
  </si>
  <si>
    <t>全彩LED帕灯</t>
  </si>
  <si>
    <t>24台54颗3W</t>
  </si>
  <si>
    <t>电脑摇头光束灯</t>
  </si>
  <si>
    <t>230W</t>
  </si>
  <si>
    <t>1024路灯光控制台</t>
  </si>
  <si>
    <t>摄影摄像及人员部分</t>
  </si>
  <si>
    <t>摄影</t>
  </si>
  <si>
    <t>人</t>
  </si>
  <si>
    <t>摄像</t>
  </si>
  <si>
    <t>摇臂摄像</t>
  </si>
  <si>
    <t>导播</t>
  </si>
  <si>
    <t>现场实时转播直播</t>
  </si>
  <si>
    <t>视频直播</t>
  </si>
  <si>
    <t>桌椅板凳及相关广告物料部分</t>
  </si>
  <si>
    <t>舞台上方条桌</t>
  </si>
  <si>
    <t>张</t>
  </si>
  <si>
    <t>舞台上方嘉宾椅</t>
  </si>
  <si>
    <t>舞台前方观礼区嘉宾椅</t>
  </si>
  <si>
    <t>塑料独凳</t>
  </si>
  <si>
    <t>横幅</t>
  </si>
  <si>
    <t>条</t>
  </si>
  <si>
    <t>道旗</t>
  </si>
  <si>
    <t>5m道旗+旗帜布+底座</t>
  </si>
  <si>
    <t>手举KT牌</t>
  </si>
  <si>
    <t>KT板指引牌</t>
  </si>
  <si>
    <t>0.8*1.8m</t>
  </si>
  <si>
    <t>丽屏画面（不含架子）</t>
  </si>
  <si>
    <t>打卡墙</t>
  </si>
  <si>
    <t>主席发言台（司仪台+KT板）</t>
  </si>
  <si>
    <t>租用电动遥控升降司仪台</t>
  </si>
  <si>
    <t>号码地贴</t>
  </si>
  <si>
    <t>份</t>
  </si>
  <si>
    <t>工作证</t>
  </si>
  <si>
    <t>200g铜版纸彩印</t>
  </si>
  <si>
    <t>A4</t>
  </si>
  <si>
    <t>贺信</t>
  </si>
  <si>
    <t>发言文件夹贴</t>
  </si>
  <si>
    <t>领导桌卡亚克力标识牌</t>
  </si>
  <si>
    <t>各部门或嘉宾椅背贴</t>
  </si>
  <si>
    <t>矿泉水</t>
  </si>
  <si>
    <t>瓶</t>
  </si>
  <si>
    <t xml:space="preserve">合计金额 </t>
  </si>
  <si>
    <t>一、填写说明</t>
  </si>
  <si>
    <t>1. 本报价表为《四川师范大学遂宁校区2026届学生毕业典礼暨学位授予仪式布展及物资搭建服务项目》投标文件的组成部分，投标单位应如实填写，不得漏项、缺项。</t>
  </si>
  <si>
    <t>2. 本报价表的数量、规格型号均严格按照采购文件需求清单及技术要求制定，投标单位不得擅自修改，如有偏离须在备注栏明确说明。</t>
  </si>
  <si>
    <t>3. 本报价表的单价、合价均以人民币元为单位，保留两位小数，合计金额须与投标函中的投标总报价一致。</t>
  </si>
  <si>
    <t>4. 本报价表的报价为固定总价，包含完成本项目全部服务内容的所有费用，包括但不限于设计费、制作费、材料费、运输费、安装搭建费、人工费、设备租赁费、维护费、彩排配合费、现场保障费、撤场费、垃圾清运费等，含全部税费，无额外费用，采购人不再另行支付任何费用。</t>
  </si>
  <si>
    <t>二、投标声明</t>
  </si>
  <si>
    <t>1. 我单位已详细阅读采购文件全部内容，完全理解并接受采购文件的所有要求，本报价表的所有内容均真实、合法、有效。</t>
  </si>
  <si>
    <t>2. 我单位承诺本报价表的报价未超出采购文件规定的最高限价，若报价超出最高限价，自愿接受无效响应处理。</t>
  </si>
  <si>
    <t>3. 我单位承诺本项目不接受联合体投标，严禁任何形式的分包、转包，若违反相关规定，自愿承担全部法律责任及违约责任。</t>
  </si>
  <si>
    <t>4. 我单位承诺完全响应采购文件中的全部实质性要求，若有未响应的内容，自愿接受无效响应处理。</t>
  </si>
  <si>
    <t>投标单位（盖章）：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</si>
</sst>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2"/>
      <name val="宋体"/>
      <charset val="134"/>
    </font>
    <font>
      <sz val="12"/>
      <name val="等线"/>
      <charset val="134"/>
      <scheme val="minor"/>
    </font>
    <font>
      <b/>
      <sz val="16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76"/>
  <sheetViews>
    <sheetView tabSelected="1" workbookViewId="0">
      <pane ySplit="5" topLeftCell="A42" activePane="bottomLeft" state="frozen"/>
      <selection/>
      <selection pane="bottomLeft" activeCell="C44" sqref="C44"/>
    </sheetView>
  </sheetViews>
  <sheetFormatPr defaultColWidth="14" defaultRowHeight="12.4"/>
  <cols>
    <col min="1" max="1" width="6.22330097087379" customWidth="1"/>
    <col min="2" max="2" width="22.5728155339806" customWidth="1"/>
    <col min="3" max="3" width="30.9611650485437" customWidth="1"/>
    <col min="4" max="4" width="13.9417475728155" customWidth="1"/>
    <col min="5" max="5" width="6.22330097087379" customWidth="1"/>
    <col min="6" max="6" width="8.04854368932039" customWidth="1"/>
    <col min="7" max="8" width="6.22330097087379" customWidth="1"/>
    <col min="9" max="9" width="27.4854368932039" customWidth="1"/>
  </cols>
  <sheetData>
    <row r="1" ht="31" customHeight="1" spans="1:9">
      <c r="A1" s="2" t="s">
        <v>0</v>
      </c>
      <c r="B1" s="3"/>
      <c r="C1" s="3"/>
    </row>
    <row r="2" ht="38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32" customHeight="1" spans="1:9">
      <c r="A3" s="4" t="s">
        <v>2</v>
      </c>
      <c r="B3" s="5"/>
      <c r="C3" s="5"/>
      <c r="D3" s="5"/>
      <c r="E3" s="5"/>
      <c r="F3" s="5"/>
      <c r="G3" s="5"/>
      <c r="H3" s="5"/>
      <c r="I3" s="5"/>
    </row>
    <row r="4" ht="10" customHeight="1" spans="1:9">
      <c r="A4" s="6"/>
      <c r="B4" s="6"/>
      <c r="C4" s="6"/>
      <c r="D4" s="6"/>
      <c r="E4" s="6"/>
      <c r="F4" s="6"/>
      <c r="G4" s="6"/>
      <c r="H4" s="6"/>
      <c r="I4" s="6"/>
    </row>
    <row r="5" s="1" customFormat="1" ht="14.1" spans="1:9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ht="14.15" spans="1:9">
      <c r="A6" s="8">
        <v>1</v>
      </c>
      <c r="B6" s="9" t="s">
        <v>12</v>
      </c>
      <c r="C6" s="9" t="s">
        <v>13</v>
      </c>
      <c r="D6" s="8" t="s">
        <v>14</v>
      </c>
      <c r="E6" s="8" t="s">
        <v>15</v>
      </c>
      <c r="F6" s="8">
        <f>18*2+5.6*5+2*5</f>
        <v>74</v>
      </c>
      <c r="G6" s="8"/>
      <c r="H6" s="8">
        <f t="shared" ref="H6:H61" si="0">ROUND(G6*F6,2)</f>
        <v>0</v>
      </c>
      <c r="I6" s="8"/>
    </row>
    <row r="7" ht="14.15" spans="1:9">
      <c r="A7" s="8">
        <v>2</v>
      </c>
      <c r="B7" s="9"/>
      <c r="C7" s="9" t="s">
        <v>16</v>
      </c>
      <c r="D7" s="8" t="s">
        <v>17</v>
      </c>
      <c r="E7" s="8" t="s">
        <v>18</v>
      </c>
      <c r="F7" s="8">
        <f>18.8*5.8</f>
        <v>109.04</v>
      </c>
      <c r="G7" s="8"/>
      <c r="H7" s="8">
        <f t="shared" si="0"/>
        <v>0</v>
      </c>
      <c r="I7" s="8"/>
    </row>
    <row r="8" ht="14.15" spans="1:9">
      <c r="A8" s="8">
        <v>3</v>
      </c>
      <c r="B8" s="9"/>
      <c r="C8" s="9" t="s">
        <v>19</v>
      </c>
      <c r="D8" s="8" t="s">
        <v>20</v>
      </c>
      <c r="E8" s="8" t="s">
        <v>21</v>
      </c>
      <c r="F8" s="8">
        <v>96</v>
      </c>
      <c r="G8" s="8"/>
      <c r="H8" s="8">
        <f t="shared" si="0"/>
        <v>0</v>
      </c>
      <c r="I8" s="8"/>
    </row>
    <row r="9" ht="14.15" spans="1:9">
      <c r="A9" s="8">
        <v>4</v>
      </c>
      <c r="B9" s="9"/>
      <c r="C9" s="9" t="s">
        <v>22</v>
      </c>
      <c r="D9" s="8" t="s">
        <v>23</v>
      </c>
      <c r="E9" s="8" t="s">
        <v>21</v>
      </c>
      <c r="F9" s="8">
        <v>48</v>
      </c>
      <c r="G9" s="8"/>
      <c r="H9" s="8">
        <f t="shared" si="0"/>
        <v>0</v>
      </c>
      <c r="I9" s="8"/>
    </row>
    <row r="10" ht="14.15" spans="1:9">
      <c r="A10" s="8">
        <v>5</v>
      </c>
      <c r="B10" s="9"/>
      <c r="C10" s="9" t="s">
        <v>24</v>
      </c>
      <c r="D10" s="8" t="s">
        <v>25</v>
      </c>
      <c r="E10" s="8" t="s">
        <v>21</v>
      </c>
      <c r="F10" s="8">
        <v>48</v>
      </c>
      <c r="G10" s="8"/>
      <c r="H10" s="8">
        <f t="shared" si="0"/>
        <v>0</v>
      </c>
      <c r="I10" s="8"/>
    </row>
    <row r="11" ht="14.15" spans="1:9">
      <c r="A11" s="8">
        <v>6</v>
      </c>
      <c r="B11" s="9"/>
      <c r="C11" s="9" t="s">
        <v>26</v>
      </c>
      <c r="D11" s="8" t="s">
        <v>27</v>
      </c>
      <c r="E11" s="8" t="s">
        <v>15</v>
      </c>
      <c r="F11" s="8">
        <v>20</v>
      </c>
      <c r="G11" s="8"/>
      <c r="H11" s="8">
        <f t="shared" si="0"/>
        <v>0</v>
      </c>
      <c r="I11" s="8"/>
    </row>
    <row r="12" ht="14.15" spans="1:9">
      <c r="A12" s="8">
        <v>7</v>
      </c>
      <c r="B12" s="9"/>
      <c r="C12" s="9" t="s">
        <v>28</v>
      </c>
      <c r="D12" s="8" t="s">
        <v>29</v>
      </c>
      <c r="E12" s="8" t="s">
        <v>21</v>
      </c>
      <c r="F12" s="8">
        <v>600</v>
      </c>
      <c r="G12" s="8">
        <v>0</v>
      </c>
      <c r="H12" s="8">
        <f t="shared" si="0"/>
        <v>0</v>
      </c>
      <c r="I12" s="8"/>
    </row>
    <row r="13" ht="14.15" spans="1:9">
      <c r="A13" s="8">
        <v>8</v>
      </c>
      <c r="B13" s="9"/>
      <c r="C13" s="9" t="s">
        <v>30</v>
      </c>
      <c r="D13" s="8" t="s">
        <v>31</v>
      </c>
      <c r="E13" s="8" t="s">
        <v>15</v>
      </c>
      <c r="F13" s="8">
        <v>33.6</v>
      </c>
      <c r="G13" s="8"/>
      <c r="H13" s="8">
        <f t="shared" si="0"/>
        <v>0</v>
      </c>
      <c r="I13" s="8"/>
    </row>
    <row r="14" ht="14.15" spans="1:9">
      <c r="A14" s="8">
        <v>9</v>
      </c>
      <c r="B14" s="9"/>
      <c r="C14" s="9" t="s">
        <v>32</v>
      </c>
      <c r="D14" s="8" t="s">
        <v>33</v>
      </c>
      <c r="E14" s="8" t="s">
        <v>18</v>
      </c>
      <c r="F14" s="8">
        <v>19.5</v>
      </c>
      <c r="G14" s="8"/>
      <c r="H14" s="8">
        <f t="shared" si="0"/>
        <v>0</v>
      </c>
      <c r="I14" s="8"/>
    </row>
    <row r="15" ht="14.15" spans="1:9">
      <c r="A15" s="8">
        <v>10</v>
      </c>
      <c r="B15" s="9"/>
      <c r="C15" s="9" t="s">
        <v>34</v>
      </c>
      <c r="D15" s="8" t="s">
        <v>35</v>
      </c>
      <c r="E15" s="8" t="s">
        <v>15</v>
      </c>
      <c r="F15" s="8">
        <v>54</v>
      </c>
      <c r="G15" s="8"/>
      <c r="H15" s="8">
        <f t="shared" si="0"/>
        <v>0</v>
      </c>
      <c r="I15" s="8"/>
    </row>
    <row r="16" ht="14.15" spans="1:9">
      <c r="A16" s="8">
        <v>11</v>
      </c>
      <c r="B16" s="9"/>
      <c r="C16" s="9" t="s">
        <v>36</v>
      </c>
      <c r="D16" s="8" t="s">
        <v>37</v>
      </c>
      <c r="E16" s="8" t="s">
        <v>18</v>
      </c>
      <c r="F16" s="8">
        <v>44</v>
      </c>
      <c r="G16" s="8"/>
      <c r="H16" s="8">
        <f t="shared" si="0"/>
        <v>0</v>
      </c>
      <c r="I16" s="8"/>
    </row>
    <row r="17" ht="14.15" spans="1:9">
      <c r="A17" s="8">
        <v>12</v>
      </c>
      <c r="B17" s="9"/>
      <c r="C17" s="9" t="s">
        <v>38</v>
      </c>
      <c r="D17" s="8" t="s">
        <v>29</v>
      </c>
      <c r="E17" s="8" t="s">
        <v>39</v>
      </c>
      <c r="F17" s="8">
        <v>2</v>
      </c>
      <c r="G17" s="8"/>
      <c r="H17" s="8">
        <f t="shared" si="0"/>
        <v>0</v>
      </c>
      <c r="I17" s="8"/>
    </row>
    <row r="18" ht="14.15" spans="1:9">
      <c r="A18" s="8">
        <v>13</v>
      </c>
      <c r="B18" s="9"/>
      <c r="C18" s="9" t="s">
        <v>40</v>
      </c>
      <c r="D18" s="8" t="s">
        <v>41</v>
      </c>
      <c r="E18" s="8" t="s">
        <v>42</v>
      </c>
      <c r="F18" s="8">
        <v>60</v>
      </c>
      <c r="G18" s="8"/>
      <c r="H18" s="8">
        <f t="shared" si="0"/>
        <v>0</v>
      </c>
      <c r="I18" s="8"/>
    </row>
    <row r="19" ht="14.15" spans="1:9">
      <c r="A19" s="8">
        <v>14</v>
      </c>
      <c r="B19" s="9"/>
      <c r="C19" s="9" t="s">
        <v>43</v>
      </c>
      <c r="D19" s="8" t="s">
        <v>44</v>
      </c>
      <c r="E19" s="8" t="s">
        <v>15</v>
      </c>
      <c r="F19" s="8">
        <v>6</v>
      </c>
      <c r="G19" s="8"/>
      <c r="H19" s="8">
        <f t="shared" si="0"/>
        <v>0</v>
      </c>
      <c r="I19" s="8"/>
    </row>
    <row r="20" ht="14.15" spans="1:9">
      <c r="A20" s="8">
        <v>15</v>
      </c>
      <c r="B20" s="9"/>
      <c r="C20" s="9" t="s">
        <v>45</v>
      </c>
      <c r="D20" s="8" t="s">
        <v>46</v>
      </c>
      <c r="E20" s="8" t="s">
        <v>42</v>
      </c>
      <c r="F20" s="8">
        <v>460</v>
      </c>
      <c r="G20" s="8"/>
      <c r="H20" s="8">
        <f t="shared" si="0"/>
        <v>0</v>
      </c>
      <c r="I20" s="8"/>
    </row>
    <row r="21" ht="14.15" spans="1:9">
      <c r="A21" s="8">
        <v>16</v>
      </c>
      <c r="B21" s="9" t="s">
        <v>47</v>
      </c>
      <c r="C21" s="9" t="s">
        <v>48</v>
      </c>
      <c r="D21" s="8" t="s">
        <v>49</v>
      </c>
      <c r="E21" s="8" t="s">
        <v>18</v>
      </c>
      <c r="F21" s="8">
        <v>60</v>
      </c>
      <c r="G21" s="8"/>
      <c r="H21" s="8">
        <f t="shared" si="0"/>
        <v>0</v>
      </c>
      <c r="I21" s="8"/>
    </row>
    <row r="22" ht="14.15" spans="1:9">
      <c r="A22" s="8">
        <v>17</v>
      </c>
      <c r="B22" s="9"/>
      <c r="C22" s="9" t="s">
        <v>50</v>
      </c>
      <c r="D22" s="8"/>
      <c r="E22" s="8" t="s">
        <v>51</v>
      </c>
      <c r="F22" s="8">
        <v>1</v>
      </c>
      <c r="G22" s="8"/>
      <c r="H22" s="8">
        <f t="shared" si="0"/>
        <v>0</v>
      </c>
      <c r="I22" s="8"/>
    </row>
    <row r="23" ht="14.15" spans="1:9">
      <c r="A23" s="8">
        <v>18</v>
      </c>
      <c r="B23" s="9"/>
      <c r="C23" s="9" t="s">
        <v>52</v>
      </c>
      <c r="D23" s="8"/>
      <c r="E23" s="8" t="s">
        <v>51</v>
      </c>
      <c r="F23" s="8">
        <v>1</v>
      </c>
      <c r="G23" s="8"/>
      <c r="H23" s="8">
        <f t="shared" si="0"/>
        <v>0</v>
      </c>
      <c r="I23" s="8"/>
    </row>
    <row r="24" ht="14.15" spans="1:9">
      <c r="A24" s="8">
        <v>19</v>
      </c>
      <c r="B24" s="9"/>
      <c r="C24" s="9" t="s">
        <v>53</v>
      </c>
      <c r="D24" s="8"/>
      <c r="E24" s="8" t="s">
        <v>51</v>
      </c>
      <c r="F24" s="8">
        <v>2</v>
      </c>
      <c r="G24" s="8"/>
      <c r="H24" s="8">
        <f t="shared" si="0"/>
        <v>0</v>
      </c>
      <c r="I24" s="8"/>
    </row>
    <row r="25" ht="14.15" spans="1:9">
      <c r="A25" s="8">
        <v>20</v>
      </c>
      <c r="B25" s="9"/>
      <c r="C25" s="9" t="s">
        <v>54</v>
      </c>
      <c r="D25" s="8"/>
      <c r="E25" s="8" t="s">
        <v>55</v>
      </c>
      <c r="F25" s="8">
        <v>1</v>
      </c>
      <c r="G25" s="8"/>
      <c r="H25" s="8">
        <f t="shared" si="0"/>
        <v>0</v>
      </c>
      <c r="I25" s="8"/>
    </row>
    <row r="26" ht="14.15" spans="1:9">
      <c r="A26" s="8">
        <v>21</v>
      </c>
      <c r="B26" s="9" t="s">
        <v>56</v>
      </c>
      <c r="C26" s="9" t="s">
        <v>57</v>
      </c>
      <c r="D26" s="8"/>
      <c r="E26" s="8" t="s">
        <v>58</v>
      </c>
      <c r="F26" s="8">
        <v>8</v>
      </c>
      <c r="G26" s="8"/>
      <c r="H26" s="8">
        <f t="shared" si="0"/>
        <v>0</v>
      </c>
      <c r="I26" s="8"/>
    </row>
    <row r="27" ht="14.15" spans="1:9">
      <c r="A27" s="8">
        <v>22</v>
      </c>
      <c r="B27" s="9"/>
      <c r="C27" s="9" t="s">
        <v>59</v>
      </c>
      <c r="D27" s="8"/>
      <c r="E27" s="8" t="s">
        <v>58</v>
      </c>
      <c r="F27" s="8">
        <v>4</v>
      </c>
      <c r="G27" s="8"/>
      <c r="H27" s="8">
        <f t="shared" si="0"/>
        <v>0</v>
      </c>
      <c r="I27" s="8"/>
    </row>
    <row r="28" ht="14.15" spans="1:9">
      <c r="A28" s="8">
        <v>23</v>
      </c>
      <c r="B28" s="9"/>
      <c r="C28" s="9" t="s">
        <v>60</v>
      </c>
      <c r="D28" s="8"/>
      <c r="E28" s="8" t="s">
        <v>58</v>
      </c>
      <c r="F28" s="8">
        <v>4</v>
      </c>
      <c r="G28" s="8"/>
      <c r="H28" s="8">
        <f t="shared" si="0"/>
        <v>0</v>
      </c>
      <c r="I28" s="8"/>
    </row>
    <row r="29" ht="14.15" spans="1:9">
      <c r="A29" s="8">
        <v>24</v>
      </c>
      <c r="B29" s="9"/>
      <c r="C29" s="9" t="s">
        <v>61</v>
      </c>
      <c r="D29" s="8"/>
      <c r="E29" s="8" t="s">
        <v>51</v>
      </c>
      <c r="F29" s="8">
        <v>1</v>
      </c>
      <c r="G29" s="8"/>
      <c r="H29" s="8">
        <f t="shared" si="0"/>
        <v>0</v>
      </c>
      <c r="I29" s="8"/>
    </row>
    <row r="30" ht="14.15" spans="1:9">
      <c r="A30" s="8">
        <v>25</v>
      </c>
      <c r="B30" s="9"/>
      <c r="C30" s="9" t="s">
        <v>62</v>
      </c>
      <c r="D30" s="8"/>
      <c r="E30" s="8" t="s">
        <v>58</v>
      </c>
      <c r="F30" s="8">
        <v>2</v>
      </c>
      <c r="G30" s="8"/>
      <c r="H30" s="8">
        <f t="shared" si="0"/>
        <v>0</v>
      </c>
      <c r="I30" s="8" t="s">
        <v>63</v>
      </c>
    </row>
    <row r="31" ht="14.15" spans="1:9">
      <c r="A31" s="8">
        <v>26</v>
      </c>
      <c r="B31" s="9"/>
      <c r="C31" s="9" t="s">
        <v>64</v>
      </c>
      <c r="D31" s="8"/>
      <c r="E31" s="8" t="s">
        <v>58</v>
      </c>
      <c r="F31" s="8">
        <v>6</v>
      </c>
      <c r="G31" s="8"/>
      <c r="H31" s="8">
        <f t="shared" si="0"/>
        <v>0</v>
      </c>
      <c r="I31" s="8"/>
    </row>
    <row r="32" ht="14.15" spans="1:9">
      <c r="A32" s="8">
        <v>27</v>
      </c>
      <c r="B32" s="9"/>
      <c r="C32" s="9" t="s">
        <v>65</v>
      </c>
      <c r="D32" s="8"/>
      <c r="E32" s="8" t="s">
        <v>55</v>
      </c>
      <c r="F32" s="8">
        <v>1</v>
      </c>
      <c r="G32" s="8"/>
      <c r="H32" s="8">
        <f t="shared" si="0"/>
        <v>0</v>
      </c>
      <c r="I32" s="8"/>
    </row>
    <row r="33" ht="14.15" spans="1:9">
      <c r="A33" s="8">
        <v>28</v>
      </c>
      <c r="B33" s="9"/>
      <c r="C33" s="9" t="s">
        <v>54</v>
      </c>
      <c r="D33" s="8"/>
      <c r="E33" s="8" t="s">
        <v>55</v>
      </c>
      <c r="F33" s="8">
        <v>1</v>
      </c>
      <c r="G33" s="8"/>
      <c r="H33" s="8">
        <f t="shared" si="0"/>
        <v>0</v>
      </c>
      <c r="I33" s="8"/>
    </row>
    <row r="34" ht="14.15" spans="1:9">
      <c r="A34" s="8">
        <v>29</v>
      </c>
      <c r="B34" s="9" t="s">
        <v>66</v>
      </c>
      <c r="C34" s="9" t="s">
        <v>67</v>
      </c>
      <c r="D34" s="8" t="s">
        <v>68</v>
      </c>
      <c r="E34" s="8" t="s">
        <v>51</v>
      </c>
      <c r="F34" s="8">
        <v>16</v>
      </c>
      <c r="G34" s="8"/>
      <c r="H34" s="8">
        <f t="shared" si="0"/>
        <v>0</v>
      </c>
      <c r="I34" s="8"/>
    </row>
    <row r="35" ht="14.15" spans="1:9">
      <c r="A35" s="8">
        <v>30</v>
      </c>
      <c r="B35" s="9"/>
      <c r="C35" s="9" t="s">
        <v>69</v>
      </c>
      <c r="D35" s="8" t="s">
        <v>70</v>
      </c>
      <c r="E35" s="8" t="s">
        <v>51</v>
      </c>
      <c r="F35" s="8">
        <v>24</v>
      </c>
      <c r="G35" s="8"/>
      <c r="H35" s="8">
        <f t="shared" si="0"/>
        <v>0</v>
      </c>
      <c r="I35" s="8"/>
    </row>
    <row r="36" ht="14.15" spans="1:9">
      <c r="A36" s="8">
        <v>31</v>
      </c>
      <c r="B36" s="9"/>
      <c r="C36" s="9" t="s">
        <v>71</v>
      </c>
      <c r="D36" s="8" t="s">
        <v>72</v>
      </c>
      <c r="E36" s="8" t="s">
        <v>51</v>
      </c>
      <c r="F36" s="8">
        <v>8</v>
      </c>
      <c r="G36" s="8"/>
      <c r="H36" s="8">
        <f t="shared" si="0"/>
        <v>0</v>
      </c>
      <c r="I36" s="8"/>
    </row>
    <row r="37" ht="14.15" spans="1:9">
      <c r="A37" s="8">
        <v>32</v>
      </c>
      <c r="B37" s="9"/>
      <c r="C37" s="9" t="s">
        <v>73</v>
      </c>
      <c r="D37" s="8"/>
      <c r="E37" s="8" t="s">
        <v>51</v>
      </c>
      <c r="F37" s="8">
        <v>1</v>
      </c>
      <c r="G37" s="8"/>
      <c r="H37" s="8">
        <f t="shared" si="0"/>
        <v>0</v>
      </c>
      <c r="I37" s="8"/>
    </row>
    <row r="38" ht="14.15" spans="1:9">
      <c r="A38" s="8">
        <v>33</v>
      </c>
      <c r="B38" s="9"/>
      <c r="C38" s="9" t="s">
        <v>54</v>
      </c>
      <c r="D38" s="8"/>
      <c r="E38" s="8" t="s">
        <v>55</v>
      </c>
      <c r="F38" s="8">
        <v>1</v>
      </c>
      <c r="G38" s="8"/>
      <c r="H38" s="8">
        <f t="shared" si="0"/>
        <v>0</v>
      </c>
      <c r="I38" s="9"/>
    </row>
    <row r="39" ht="14.15" spans="1:9">
      <c r="A39" s="8">
        <v>34</v>
      </c>
      <c r="B39" s="8" t="s">
        <v>74</v>
      </c>
      <c r="C39" s="9" t="s">
        <v>75</v>
      </c>
      <c r="D39" s="8"/>
      <c r="E39" s="8" t="s">
        <v>76</v>
      </c>
      <c r="F39" s="8">
        <v>1</v>
      </c>
      <c r="G39" s="8"/>
      <c r="H39" s="8">
        <f t="shared" si="0"/>
        <v>0</v>
      </c>
      <c r="I39" s="9"/>
    </row>
    <row r="40" ht="14.15" spans="1:9">
      <c r="A40" s="8">
        <v>35</v>
      </c>
      <c r="B40" s="8"/>
      <c r="C40" s="9" t="s">
        <v>77</v>
      </c>
      <c r="D40" s="8"/>
      <c r="E40" s="8" t="s">
        <v>76</v>
      </c>
      <c r="F40" s="8">
        <v>1</v>
      </c>
      <c r="G40" s="8"/>
      <c r="H40" s="8">
        <f t="shared" si="0"/>
        <v>0</v>
      </c>
      <c r="I40" s="9"/>
    </row>
    <row r="41" ht="14.15" spans="1:9">
      <c r="A41" s="8">
        <v>36</v>
      </c>
      <c r="B41" s="8"/>
      <c r="C41" s="9" t="s">
        <v>78</v>
      </c>
      <c r="D41" s="8"/>
      <c r="E41" s="8" t="s">
        <v>76</v>
      </c>
      <c r="F41" s="8">
        <v>1</v>
      </c>
      <c r="G41" s="8"/>
      <c r="H41" s="8">
        <f t="shared" si="0"/>
        <v>0</v>
      </c>
      <c r="I41" s="7"/>
    </row>
    <row r="42" ht="14.15" spans="1:9">
      <c r="A42" s="8">
        <v>37</v>
      </c>
      <c r="B42" s="8"/>
      <c r="C42" s="9" t="s">
        <v>79</v>
      </c>
      <c r="D42" s="8"/>
      <c r="E42" s="8" t="s">
        <v>76</v>
      </c>
      <c r="F42" s="8">
        <v>1</v>
      </c>
      <c r="G42" s="8"/>
      <c r="H42" s="8">
        <f t="shared" si="0"/>
        <v>0</v>
      </c>
      <c r="I42" s="7"/>
    </row>
    <row r="43" ht="14.15" spans="1:9">
      <c r="A43" s="8">
        <v>38</v>
      </c>
      <c r="B43" s="8"/>
      <c r="C43" s="9" t="s">
        <v>80</v>
      </c>
      <c r="D43" s="8"/>
      <c r="E43" s="8" t="s">
        <v>76</v>
      </c>
      <c r="F43" s="8">
        <v>1</v>
      </c>
      <c r="G43" s="8"/>
      <c r="H43" s="8">
        <f t="shared" si="0"/>
        <v>0</v>
      </c>
      <c r="I43" s="7"/>
    </row>
    <row r="44" ht="14.15" spans="1:9">
      <c r="A44" s="8">
        <v>39</v>
      </c>
      <c r="B44" s="8"/>
      <c r="C44" s="9" t="s">
        <v>81</v>
      </c>
      <c r="D44" s="8"/>
      <c r="E44" s="8" t="s">
        <v>76</v>
      </c>
      <c r="F44" s="8">
        <v>1</v>
      </c>
      <c r="G44" s="8"/>
      <c r="H44" s="8">
        <f t="shared" si="0"/>
        <v>0</v>
      </c>
      <c r="I44" s="9"/>
    </row>
    <row r="45" ht="14.15" spans="1:9">
      <c r="A45" s="8">
        <v>40</v>
      </c>
      <c r="B45" s="9" t="s">
        <v>82</v>
      </c>
      <c r="C45" s="9" t="s">
        <v>83</v>
      </c>
      <c r="D45" s="8"/>
      <c r="E45" s="8" t="s">
        <v>84</v>
      </c>
      <c r="F45" s="8">
        <v>25</v>
      </c>
      <c r="G45" s="8"/>
      <c r="H45" s="8">
        <f t="shared" si="0"/>
        <v>0</v>
      </c>
      <c r="I45" s="8"/>
    </row>
    <row r="46" ht="14.15" spans="1:9">
      <c r="A46" s="8">
        <v>41</v>
      </c>
      <c r="B46" s="9"/>
      <c r="C46" s="9" t="s">
        <v>85</v>
      </c>
      <c r="D46" s="8"/>
      <c r="E46" s="8" t="s">
        <v>84</v>
      </c>
      <c r="F46" s="8">
        <v>40</v>
      </c>
      <c r="G46" s="8"/>
      <c r="H46" s="8">
        <f t="shared" si="0"/>
        <v>0</v>
      </c>
      <c r="I46" s="8"/>
    </row>
    <row r="47" ht="14.15" spans="1:9">
      <c r="A47" s="8">
        <v>42</v>
      </c>
      <c r="B47" s="9"/>
      <c r="C47" s="9" t="s">
        <v>86</v>
      </c>
      <c r="D47" s="8"/>
      <c r="E47" s="8" t="s">
        <v>84</v>
      </c>
      <c r="F47" s="8">
        <v>200</v>
      </c>
      <c r="G47" s="8"/>
      <c r="H47" s="8">
        <f t="shared" si="0"/>
        <v>0</v>
      </c>
      <c r="I47" s="8"/>
    </row>
    <row r="48" ht="14.15" spans="1:9">
      <c r="A48" s="8">
        <v>43</v>
      </c>
      <c r="B48" s="9"/>
      <c r="C48" s="9" t="s">
        <v>87</v>
      </c>
      <c r="D48" s="8"/>
      <c r="E48" s="8" t="s">
        <v>84</v>
      </c>
      <c r="F48" s="8">
        <v>300</v>
      </c>
      <c r="G48" s="8"/>
      <c r="H48" s="8">
        <f t="shared" si="0"/>
        <v>0</v>
      </c>
      <c r="I48" s="8"/>
    </row>
    <row r="49" ht="14.15" spans="1:9">
      <c r="A49" s="8">
        <v>44</v>
      </c>
      <c r="B49" s="9"/>
      <c r="C49" s="9" t="s">
        <v>88</v>
      </c>
      <c r="D49" s="8" t="s">
        <v>29</v>
      </c>
      <c r="E49" s="8" t="s">
        <v>89</v>
      </c>
      <c r="F49" s="8">
        <v>10</v>
      </c>
      <c r="G49" s="8"/>
      <c r="H49" s="8">
        <f t="shared" si="0"/>
        <v>0</v>
      </c>
      <c r="I49" s="8"/>
    </row>
    <row r="50" ht="14.15" spans="1:9">
      <c r="A50" s="8">
        <v>45</v>
      </c>
      <c r="B50" s="9"/>
      <c r="C50" s="9" t="s">
        <v>90</v>
      </c>
      <c r="D50" s="8" t="s">
        <v>29</v>
      </c>
      <c r="E50" s="8" t="s">
        <v>89</v>
      </c>
      <c r="F50" s="8">
        <v>40</v>
      </c>
      <c r="G50" s="8"/>
      <c r="H50" s="8">
        <f t="shared" si="0"/>
        <v>0</v>
      </c>
      <c r="I50" s="8" t="s">
        <v>91</v>
      </c>
    </row>
    <row r="51" ht="14.15" spans="1:9">
      <c r="A51" s="8">
        <v>46</v>
      </c>
      <c r="B51" s="9"/>
      <c r="C51" s="9" t="s">
        <v>92</v>
      </c>
      <c r="D51" s="8" t="s">
        <v>29</v>
      </c>
      <c r="E51" s="8" t="s">
        <v>39</v>
      </c>
      <c r="F51" s="8">
        <v>100</v>
      </c>
      <c r="G51" s="8"/>
      <c r="H51" s="8">
        <f t="shared" si="0"/>
        <v>0</v>
      </c>
      <c r="I51" s="8"/>
    </row>
    <row r="52" ht="14.15" spans="1:9">
      <c r="A52" s="8">
        <v>47</v>
      </c>
      <c r="B52" s="9"/>
      <c r="C52" s="9" t="s">
        <v>93</v>
      </c>
      <c r="D52" s="8" t="s">
        <v>94</v>
      </c>
      <c r="E52" s="8" t="s">
        <v>39</v>
      </c>
      <c r="F52" s="8">
        <v>20</v>
      </c>
      <c r="G52" s="8"/>
      <c r="H52" s="8">
        <f t="shared" si="0"/>
        <v>0</v>
      </c>
      <c r="I52" s="8" t="s">
        <v>95</v>
      </c>
    </row>
    <row r="53" ht="14.15" spans="1:9">
      <c r="A53" s="8">
        <v>48</v>
      </c>
      <c r="B53" s="9"/>
      <c r="C53" s="9" t="s">
        <v>96</v>
      </c>
      <c r="D53" s="8" t="s">
        <v>29</v>
      </c>
      <c r="E53" s="8" t="s">
        <v>39</v>
      </c>
      <c r="F53" s="8">
        <v>2</v>
      </c>
      <c r="G53" s="8"/>
      <c r="H53" s="8">
        <f t="shared" si="0"/>
        <v>0</v>
      </c>
      <c r="I53" s="8"/>
    </row>
    <row r="54" ht="14.15" spans="1:9">
      <c r="A54" s="8">
        <v>49</v>
      </c>
      <c r="B54" s="9"/>
      <c r="C54" s="9" t="s">
        <v>97</v>
      </c>
      <c r="D54" s="8" t="s">
        <v>29</v>
      </c>
      <c r="E54" s="8" t="s">
        <v>51</v>
      </c>
      <c r="F54" s="8">
        <v>1</v>
      </c>
      <c r="G54" s="8"/>
      <c r="H54" s="8">
        <f t="shared" si="0"/>
        <v>0</v>
      </c>
      <c r="I54" s="8" t="s">
        <v>98</v>
      </c>
    </row>
    <row r="55" ht="14.15" spans="1:9">
      <c r="A55" s="8">
        <v>50</v>
      </c>
      <c r="B55" s="9"/>
      <c r="C55" s="9" t="s">
        <v>99</v>
      </c>
      <c r="D55" s="8" t="s">
        <v>29</v>
      </c>
      <c r="E55" s="8" t="s">
        <v>100</v>
      </c>
      <c r="F55" s="8">
        <v>2</v>
      </c>
      <c r="G55" s="8"/>
      <c r="H55" s="8">
        <f t="shared" si="0"/>
        <v>0</v>
      </c>
      <c r="I55" s="8"/>
    </row>
    <row r="56" ht="14.15" spans="1:9">
      <c r="A56" s="8">
        <v>51</v>
      </c>
      <c r="B56" s="9"/>
      <c r="C56" s="9" t="s">
        <v>101</v>
      </c>
      <c r="D56" s="8" t="s">
        <v>29</v>
      </c>
      <c r="E56" s="8" t="s">
        <v>84</v>
      </c>
      <c r="F56" s="8">
        <v>50</v>
      </c>
      <c r="G56" s="8"/>
      <c r="H56" s="8">
        <f t="shared" si="0"/>
        <v>0</v>
      </c>
      <c r="I56" s="8"/>
    </row>
    <row r="57" ht="14.15" spans="1:9">
      <c r="A57" s="8">
        <v>52</v>
      </c>
      <c r="B57" s="9"/>
      <c r="C57" s="9" t="s">
        <v>102</v>
      </c>
      <c r="D57" s="8" t="s">
        <v>103</v>
      </c>
      <c r="E57" s="8" t="s">
        <v>84</v>
      </c>
      <c r="F57" s="8">
        <v>1700</v>
      </c>
      <c r="G57" s="8"/>
      <c r="H57" s="8">
        <f t="shared" si="0"/>
        <v>0</v>
      </c>
      <c r="I57" s="8" t="s">
        <v>104</v>
      </c>
    </row>
    <row r="58" ht="14.15" spans="1:9">
      <c r="A58" s="8">
        <v>53</v>
      </c>
      <c r="B58" s="9"/>
      <c r="C58" s="9" t="s">
        <v>105</v>
      </c>
      <c r="D58" s="8" t="s">
        <v>29</v>
      </c>
      <c r="E58" s="8" t="s">
        <v>84</v>
      </c>
      <c r="F58" s="8">
        <v>5</v>
      </c>
      <c r="G58" s="8"/>
      <c r="H58" s="8">
        <f t="shared" si="0"/>
        <v>0</v>
      </c>
      <c r="I58" s="8"/>
    </row>
    <row r="59" ht="14.15" spans="1:9">
      <c r="A59" s="8">
        <v>54</v>
      </c>
      <c r="B59" s="9"/>
      <c r="C59" s="9" t="s">
        <v>106</v>
      </c>
      <c r="D59" s="8" t="s">
        <v>29</v>
      </c>
      <c r="E59" s="8" t="s">
        <v>39</v>
      </c>
      <c r="F59" s="8">
        <v>25</v>
      </c>
      <c r="G59" s="8"/>
      <c r="H59" s="8">
        <f t="shared" si="0"/>
        <v>0</v>
      </c>
      <c r="I59" s="8"/>
    </row>
    <row r="60" ht="14.15" spans="1:9">
      <c r="A60" s="8">
        <v>55</v>
      </c>
      <c r="B60" s="9"/>
      <c r="C60" s="9" t="s">
        <v>107</v>
      </c>
      <c r="D60" s="8" t="s">
        <v>29</v>
      </c>
      <c r="E60" s="8" t="s">
        <v>39</v>
      </c>
      <c r="F60" s="8">
        <v>500</v>
      </c>
      <c r="G60" s="8"/>
      <c r="H60" s="8">
        <f t="shared" si="0"/>
        <v>0</v>
      </c>
      <c r="I60" s="8"/>
    </row>
    <row r="61" ht="14.15" spans="1:9">
      <c r="A61" s="8">
        <v>56</v>
      </c>
      <c r="B61" s="9"/>
      <c r="C61" s="9" t="s">
        <v>108</v>
      </c>
      <c r="D61" s="8"/>
      <c r="E61" s="8" t="s">
        <v>109</v>
      </c>
      <c r="F61" s="8">
        <v>2500</v>
      </c>
      <c r="G61" s="8"/>
      <c r="H61" s="8">
        <f t="shared" si="0"/>
        <v>0</v>
      </c>
      <c r="I61" s="8"/>
    </row>
    <row r="62" ht="19" customHeight="1" spans="1:9">
      <c r="A62" s="7" t="s">
        <v>110</v>
      </c>
      <c r="B62" s="7"/>
      <c r="C62" s="7"/>
      <c r="D62" s="7"/>
      <c r="E62" s="7"/>
      <c r="F62" s="7"/>
      <c r="G62" s="7"/>
      <c r="H62" s="10">
        <f>SUM(H6:H61)</f>
        <v>0</v>
      </c>
      <c r="I62" s="10"/>
    </row>
    <row r="64" ht="19" customHeight="1" spans="1:9">
      <c r="A64" s="11" t="s">
        <v>111</v>
      </c>
    </row>
    <row r="65" ht="33" customHeight="1" spans="1:1">
      <c r="A65" s="12" t="s">
        <v>112</v>
      </c>
    </row>
    <row r="66" ht="33" customHeight="1" spans="1:1">
      <c r="A66" s="12" t="s">
        <v>113</v>
      </c>
    </row>
    <row r="67" ht="33" customHeight="1" spans="1:1">
      <c r="A67" s="12" t="s">
        <v>114</v>
      </c>
    </row>
    <row r="68" ht="50" customHeight="1" spans="1:1">
      <c r="A68" s="12" t="s">
        <v>115</v>
      </c>
    </row>
    <row r="69" ht="19" customHeight="1" spans="1:1">
      <c r="A69" s="12"/>
    </row>
    <row r="70" ht="19" customHeight="1" spans="1:1">
      <c r="A70" s="11" t="s">
        <v>116</v>
      </c>
    </row>
    <row r="71" ht="19" customHeight="1" spans="1:1">
      <c r="A71" s="12" t="s">
        <v>117</v>
      </c>
    </row>
    <row r="72" ht="19" customHeight="1" spans="1:1">
      <c r="A72" s="12" t="s">
        <v>118</v>
      </c>
    </row>
    <row r="73" ht="19" customHeight="1" spans="1:1">
      <c r="A73" s="12" t="s">
        <v>119</v>
      </c>
    </row>
    <row r="74" ht="19" customHeight="1" spans="1:1">
      <c r="A74" s="12" t="s">
        <v>120</v>
      </c>
    </row>
    <row r="75" ht="19" customHeight="1" spans="1:1">
      <c r="A75" s="12"/>
    </row>
    <row r="76" ht="19" customHeight="1" spans="1:1">
      <c r="A76" s="12" t="s">
        <v>121</v>
      </c>
    </row>
  </sheetData>
  <mergeCells count="23">
    <mergeCell ref="A1:C1"/>
    <mergeCell ref="A2:I2"/>
    <mergeCell ref="A3:I3"/>
    <mergeCell ref="A62:G62"/>
    <mergeCell ref="A64:I64"/>
    <mergeCell ref="A65:I65"/>
    <mergeCell ref="A66:I66"/>
    <mergeCell ref="A67:I67"/>
    <mergeCell ref="A68:I68"/>
    <mergeCell ref="A69:I69"/>
    <mergeCell ref="A70:I70"/>
    <mergeCell ref="A71:I71"/>
    <mergeCell ref="A72:I72"/>
    <mergeCell ref="A73:I73"/>
    <mergeCell ref="A74:I74"/>
    <mergeCell ref="A75:I75"/>
    <mergeCell ref="A76:I76"/>
    <mergeCell ref="B6:B20"/>
    <mergeCell ref="B21:B25"/>
    <mergeCell ref="B26:B33"/>
    <mergeCell ref="B34:B38"/>
    <mergeCell ref="B39:B44"/>
    <mergeCell ref="B45:B6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投标分项报价表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WPS_1655772891</cp:lastModifiedBy>
  <dcterms:created xsi:type="dcterms:W3CDTF">2026-06-01T03:18:00Z</dcterms:created>
  <dcterms:modified xsi:type="dcterms:W3CDTF">2026-06-02T03:27:40Z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{"Label":"1","ContentProducer":"001191110102MACQD9K64010000","ProduceID":"7646261083691092962","ReservedCode1":"","ContentPropagator":"","PropagateID":"","ReservedCode2":""}</vt:lpwstr>
  </property>
  <property fmtid="{D5CDD505-2E9C-101B-9397-08002B2CF9AE}" pid="3" name="ICV">
    <vt:lpwstr>4B117640E06349F69EE7A60584C658FD_13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