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后勤工作（26年5.26开始）-2026第二学期\2026.10.15-26秋季双选会\采前\"/>
    </mc:Choice>
  </mc:AlternateContent>
  <bookViews>
    <workbookView windowWidth="18105" windowHeight="11655"/>
  </bookViews>
  <sheets>
    <sheet name="Sheet1" sheetId="1" r:id="rId1"/>
  </sheets>
  <definedNames>
    <definedName name="_xlnm.Print_Area" localSheetId="0">Sheet1!$A$1:$K$51</definedName>
    <definedName name="_xlnm._FilterDatabase" localSheetId="0" hidden="1">Sheet1!$A$1:$K$53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<sst xmlns="http://schemas.openxmlformats.org/spreadsheetml/2006/main" count="219" uniqueCount="106">
  <si>
    <t>四川师范大学遂宁校区2027届毕业生秋季双选会广告物料清单</t>
  </si>
  <si>
    <t>序号</t>
  </si>
  <si>
    <t>制作项目</t>
  </si>
  <si>
    <t>详情</t>
  </si>
  <si>
    <t>安/送</t>
  </si>
  <si>
    <t>规  格（mm）</t>
  </si>
  <si>
    <t>数量</t>
  </si>
  <si>
    <t>单位</t>
  </si>
  <si>
    <t>单价</t>
  </si>
  <si>
    <t>小计
（元）</t>
  </si>
  <si>
    <t>备注</t>
  </si>
  <si>
    <t>长</t>
  </si>
  <si>
    <t>宽（高）</t>
  </si>
  <si>
    <t>主题门头</t>
  </si>
  <si>
    <t>北辰门</t>
  </si>
  <si>
    <t>校门口进门路口</t>
  </si>
  <si>
    <t>套</t>
  </si>
  <si>
    <t>帐篷</t>
  </si>
  <si>
    <t>帐篷租赁：
人工费：人工搬运、安装、四脚做包扎（保护草坪）</t>
  </si>
  <si>
    <t>腾飞运动场</t>
  </si>
  <si>
    <t>个</t>
  </si>
  <si>
    <t>桌子</t>
  </si>
  <si>
    <t>会议条桌</t>
  </si>
  <si>
    <t>张</t>
  </si>
  <si>
    <t>桌布</t>
  </si>
  <si>
    <t>米白色</t>
  </si>
  <si>
    <t>椅子</t>
  </si>
  <si>
    <t>会议椅子</t>
  </si>
  <si>
    <t>把</t>
  </si>
  <si>
    <t>展位海报（超卡板）</t>
  </si>
  <si>
    <t>单位介绍海报</t>
  </si>
  <si>
    <t>单位海报+空白海报</t>
  </si>
  <si>
    <t>展位单位门头</t>
  </si>
  <si>
    <t>每个帐篷门沿（展位号+单位名称）</t>
  </si>
  <si>
    <t>写真+KT板</t>
  </si>
  <si>
    <t>画面（黑白布）双面</t>
  </si>
  <si>
    <t>正面：场地分布图
背面：参会单位一览表</t>
  </si>
  <si>
    <t>腾飞运动场（包裹足球门）</t>
  </si>
  <si>
    <t>平方米</t>
  </si>
  <si>
    <t>正面、侧面、背面画面</t>
  </si>
  <si>
    <t>画面（黑白布）单面</t>
  </si>
  <si>
    <t>顶面画面</t>
  </si>
  <si>
    <t>租用桁架</t>
  </si>
  <si>
    <t>米</t>
  </si>
  <si>
    <t>10*4*4m</t>
  </si>
  <si>
    <t>主题桁架：四川师范大学遂宁校区2027届毕业生秋季双选会</t>
  </si>
  <si>
    <t>主席台前面</t>
  </si>
  <si>
    <t>17.2*4.8*2m</t>
  </si>
  <si>
    <t>拱门（纯红色）</t>
  </si>
  <si>
    <t>12米:四川师范大学遂宁校区2027届毕业生秋季双选会</t>
  </si>
  <si>
    <t>腾飞运动场足球门前</t>
  </si>
  <si>
    <t>充气拱门：12*6m+丝印横幅</t>
  </si>
  <si>
    <t>道旗</t>
  </si>
  <si>
    <t>画面内容+架子</t>
  </si>
  <si>
    <t>横幅</t>
  </si>
  <si>
    <t>四川师范大学遂宁校区2027届毕业生秋季双选会</t>
  </si>
  <si>
    <t>东晖门</t>
  </si>
  <si>
    <t>写真布横幅</t>
  </si>
  <si>
    <t>热烈欢迎全国各地用人单位来校选才</t>
  </si>
  <si>
    <t>丽屏展架</t>
  </si>
  <si>
    <t>四川师范大学遂宁校区2027届毕业生秋季双选会由此去
+箭头</t>
  </si>
  <si>
    <t>写真+KT板+单面丽屏展架</t>
  </si>
  <si>
    <t>四川师范大学遂宁校区2027届毕业生秋季双选会
停车由此去+箭头</t>
  </si>
  <si>
    <t>四川师范大学遂宁校区2027届毕业生秋季双选会
用餐由此去+箭头</t>
  </si>
  <si>
    <t>横幅（写真+KT板）</t>
  </si>
  <si>
    <t>1-50号、50-100号、100-150号、150-200号、展位查询处</t>
  </si>
  <si>
    <t>签到处帐篷上</t>
  </si>
  <si>
    <t>KT板（展位分布牌）</t>
  </si>
  <si>
    <t>1-50号、50-100号、100-150号、150-200号</t>
  </si>
  <si>
    <t>标准展位第一个展位侧面</t>
  </si>
  <si>
    <t>条</t>
  </si>
  <si>
    <t>临时医疗点</t>
  </si>
  <si>
    <t>运动场跑道</t>
  </si>
  <si>
    <t>咨询服务点</t>
  </si>
  <si>
    <t>面试教室预约处</t>
  </si>
  <si>
    <t>开水处</t>
  </si>
  <si>
    <t>简历指导</t>
  </si>
  <si>
    <t>面试指导</t>
  </si>
  <si>
    <t>基层就业咨询</t>
  </si>
  <si>
    <t>征兵入伍咨询</t>
  </si>
  <si>
    <t>资料打印</t>
  </si>
  <si>
    <t>指路牌（丽屏展架+超卡板）</t>
  </si>
  <si>
    <t>卫生间由此去</t>
  </si>
  <si>
    <t>操场适当位置</t>
  </si>
  <si>
    <t>气标</t>
  </si>
  <si>
    <t>投身基层 报效祖国 广阔天地 大有作为(左侧）</t>
  </si>
  <si>
    <t>足球场两侧一边3个</t>
  </si>
  <si>
    <t>免充气灯笼空飘：9m+丝印横幅</t>
  </si>
  <si>
    <t>适应社会 参与竞争 展示才华 建功立业(右侧）</t>
  </si>
  <si>
    <t>梦想从求职放飞  希望自就业启航(左侧）</t>
  </si>
  <si>
    <t>弘扬艰苦奋斗精神  大力推进基层就业(右侧）</t>
  </si>
  <si>
    <t>海纳百川终破浪  厚积薄发在此时(左侧）</t>
  </si>
  <si>
    <t>以奋斗实干放飞人生梦想  以创新创业成就事业华章(右侧）</t>
  </si>
  <si>
    <t>看台横幅（黑白布）</t>
  </si>
  <si>
    <t>认清形势  准确定位  理性选择  长远谋划</t>
  </si>
  <si>
    <t>看台围栏</t>
  </si>
  <si>
    <t>投身基层 报效祖国 广阔天地 大有作为</t>
  </si>
  <si>
    <t>操场横幅（黑白布）</t>
  </si>
  <si>
    <t>梦想从求职放飞  希望自就业启航</t>
  </si>
  <si>
    <t>操场围栏</t>
  </si>
  <si>
    <t>海纳百川终破浪  厚积薄发在此时</t>
  </si>
  <si>
    <t>参会证</t>
  </si>
  <si>
    <t>四川师范大学遂宁校区2027届毕业生秋季双选会
   参会证</t>
  </si>
  <si>
    <t>B7</t>
  </si>
  <si>
    <t>嘉宾证</t>
  </si>
  <si>
    <t>★备注：帐篷、桌子、桌布和椅子采取租赁形式，租赁控制价分别为110元、22元、18元、15元，超过控制价的视为无效报价。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</si>
</sst>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EE7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7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176" fontId="1" fillId="3" borderId="1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4"/>
  <sheetViews>
    <sheetView tabSelected="1" topLeftCell="A48" workbookViewId="0">
      <selection activeCell="B62" sqref="B62"/>
    </sheetView>
  </sheetViews>
  <sheetFormatPr defaultColWidth="9" defaultRowHeight="13.5"/>
  <cols>
    <col min="1" max="1" width="9" style="4"/>
    <col min="2" max="2" width="26.5" style="5" customWidth="1"/>
    <col min="3" max="3" width="45.375" style="5" customWidth="1"/>
    <col min="4" max="4" width="13.7416666666667" style="6" customWidth="1"/>
    <col min="5" max="6" width="9.25833333333333" style="4" customWidth="1"/>
    <col min="7" max="8" width="9" style="4"/>
    <col min="9" max="9" width="10.375" style="4"/>
    <col min="10" max="10" width="13.7583333333333" style="7" customWidth="1"/>
    <col min="11" max="11" width="24.3" style="4" customWidth="1"/>
    <col min="12" max="16384" width="9" style="4"/>
  </cols>
  <sheetData>
    <row r="1" ht="32" customHeight="1" spans="1:11">
      <c r="A1" s="8" t="s">
        <v>0</v>
      </c>
      <c r="B1" s="9"/>
      <c r="C1" s="10"/>
      <c r="D1" s="9"/>
      <c r="E1" s="8"/>
      <c r="F1" s="8"/>
      <c r="G1" s="11"/>
      <c r="H1" s="8"/>
      <c r="I1" s="11"/>
      <c r="J1" s="11"/>
      <c r="K1" s="12"/>
    </row>
    <row r="2" ht="19" customHeight="1" spans="1:11">
      <c r="A2" s="13" t="s">
        <v>1</v>
      </c>
      <c r="B2" s="13" t="s">
        <v>2</v>
      </c>
      <c r="C2" s="14" t="s">
        <v>3</v>
      </c>
      <c r="D2" s="13" t="s">
        <v>4</v>
      </c>
      <c r="E2" s="13" t="s">
        <v>5</v>
      </c>
      <c r="F2" s="13"/>
      <c r="G2" s="15" t="s">
        <v>6</v>
      </c>
      <c r="H2" s="13" t="s">
        <v>7</v>
      </c>
      <c r="I2" s="15" t="s">
        <v>8</v>
      </c>
      <c r="J2" s="15" t="s">
        <v>9</v>
      </c>
      <c r="K2" s="16" t="s">
        <v>10</v>
      </c>
    </row>
    <row r="3" ht="19" customHeight="1" spans="1:11">
      <c r="A3" s="13"/>
      <c r="B3" s="13"/>
      <c r="C3" s="14"/>
      <c r="D3" s="13"/>
      <c r="E3" s="13" t="s">
        <v>11</v>
      </c>
      <c r="F3" s="16" t="s">
        <v>12</v>
      </c>
      <c r="G3" s="15"/>
      <c r="H3" s="13"/>
      <c r="I3" s="15"/>
      <c r="J3" s="15"/>
      <c r="K3" s="16"/>
    </row>
    <row r="4" customFormat="1" ht="30" customHeight="1" spans="1:11">
      <c r="A4" s="17">
        <v>1</v>
      </c>
      <c r="B4" s="18" t="s">
        <v>13</v>
      </c>
      <c r="C4" s="19" t="s">
        <v>14</v>
      </c>
      <c r="D4" s="18" t="s">
        <v>15</v>
      </c>
      <c r="E4" s="18">
        <v>10000</v>
      </c>
      <c r="F4" s="20">
        <v>4600</v>
      </c>
      <c r="G4" s="21">
        <v>1</v>
      </c>
      <c r="H4" s="22" t="s">
        <v>16</v>
      </c>
      <c r="I4" s="21"/>
      <c r="J4" s="21"/>
      <c r="K4" s="20"/>
    </row>
    <row r="5" s="1" customFormat="1" ht="44" customHeight="1" spans="1:11">
      <c r="A5" s="17">
        <v>2</v>
      </c>
      <c r="B5" s="18" t="s">
        <v>17</v>
      </c>
      <c r="C5" s="23" t="s">
        <v>18</v>
      </c>
      <c r="D5" s="18" t="s">
        <v>19</v>
      </c>
      <c r="E5" s="22">
        <v>3000</v>
      </c>
      <c r="F5" s="22">
        <v>3000</v>
      </c>
      <c r="G5" s="22">
        <v>115</v>
      </c>
      <c r="H5" s="22" t="s">
        <v>20</v>
      </c>
      <c r="I5" s="24"/>
      <c r="J5" s="21"/>
      <c r="K5" s="22"/>
    </row>
    <row r="6" s="2" customFormat="1" ht="26" customHeight="1" spans="1:11">
      <c r="A6" s="17">
        <v>3</v>
      </c>
      <c r="B6" s="18" t="s">
        <v>21</v>
      </c>
      <c r="C6" s="18" t="s">
        <v>22</v>
      </c>
      <c r="D6" s="18" t="s">
        <v>19</v>
      </c>
      <c r="E6" s="22">
        <v>1200</v>
      </c>
      <c r="F6" s="22">
        <v>600</v>
      </c>
      <c r="G6" s="22">
        <v>230</v>
      </c>
      <c r="H6" s="22" t="s">
        <v>23</v>
      </c>
      <c r="I6" s="24"/>
      <c r="J6" s="21"/>
      <c r="K6" s="25"/>
    </row>
    <row r="7" s="2" customFormat="1" ht="26" customHeight="1" spans="1:11">
      <c r="A7" s="17">
        <v>4</v>
      </c>
      <c r="B7" s="18" t="s">
        <v>24</v>
      </c>
      <c r="C7" s="18" t="s">
        <v>25</v>
      </c>
      <c r="D7" s="18" t="s">
        <v>19</v>
      </c>
      <c r="E7" s="22"/>
      <c r="F7" s="22"/>
      <c r="G7" s="22">
        <v>230</v>
      </c>
      <c r="H7" s="22" t="s">
        <v>23</v>
      </c>
      <c r="I7" s="24"/>
      <c r="J7" s="21"/>
      <c r="K7" s="26"/>
    </row>
    <row r="8" s="2" customFormat="1" ht="26" customHeight="1" spans="1:11">
      <c r="A8" s="17">
        <v>5</v>
      </c>
      <c r="B8" s="18" t="s">
        <v>26</v>
      </c>
      <c r="C8" s="18" t="s">
        <v>27</v>
      </c>
      <c r="D8" s="18" t="s">
        <v>19</v>
      </c>
      <c r="E8" s="22"/>
      <c r="F8" s="22"/>
      <c r="G8" s="22">
        <v>660</v>
      </c>
      <c r="H8" s="22" t="s">
        <v>28</v>
      </c>
      <c r="I8" s="24"/>
      <c r="J8" s="21"/>
      <c r="K8" s="27"/>
    </row>
    <row r="9" s="2" customFormat="1" ht="33" customHeight="1" spans="1:11">
      <c r="A9" s="17">
        <v>6</v>
      </c>
      <c r="B9" s="18" t="s">
        <v>29</v>
      </c>
      <c r="C9" s="18" t="s">
        <v>30</v>
      </c>
      <c r="D9" s="18" t="s">
        <v>31</v>
      </c>
      <c r="E9" s="22">
        <v>600</v>
      </c>
      <c r="F9" s="22">
        <v>900</v>
      </c>
      <c r="G9" s="22">
        <v>200</v>
      </c>
      <c r="H9" s="22" t="s">
        <v>23</v>
      </c>
      <c r="I9" s="24"/>
      <c r="J9" s="21"/>
      <c r="K9" s="22"/>
    </row>
    <row r="10" s="2" customFormat="1" ht="49" customHeight="1" spans="1:11">
      <c r="A10" s="17">
        <v>7</v>
      </c>
      <c r="B10" s="18" t="s">
        <v>32</v>
      </c>
      <c r="C10" s="18" t="s">
        <v>33</v>
      </c>
      <c r="D10" s="18"/>
      <c r="E10" s="22">
        <v>3000</v>
      </c>
      <c r="F10" s="22">
        <v>200</v>
      </c>
      <c r="G10" s="22">
        <v>200</v>
      </c>
      <c r="H10" s="22" t="s">
        <v>20</v>
      </c>
      <c r="I10" s="24"/>
      <c r="J10" s="21"/>
      <c r="K10" s="22" t="s">
        <v>34</v>
      </c>
    </row>
    <row r="11" s="2" customFormat="1" ht="49" customHeight="1" spans="1:11">
      <c r="A11" s="17">
        <v>8</v>
      </c>
      <c r="B11" s="18" t="s">
        <v>35</v>
      </c>
      <c r="C11" s="28" t="s">
        <v>36</v>
      </c>
      <c r="D11" s="28" t="s">
        <v>37</v>
      </c>
      <c r="E11" s="22">
        <v>28800</v>
      </c>
      <c r="F11" s="22">
        <v>4000</v>
      </c>
      <c r="G11" s="22">
        <f xml:space="preserve">E11*F11/1000000</f>
        <v>115.2</v>
      </c>
      <c r="H11" s="22" t="s">
        <v>38</v>
      </c>
      <c r="I11" s="24"/>
      <c r="J11" s="21"/>
      <c r="K11" s="22" t="s">
        <v>39</v>
      </c>
    </row>
    <row r="12" s="2" customFormat="1" ht="49" customHeight="1" spans="1:11">
      <c r="A12" s="17">
        <v>9</v>
      </c>
      <c r="B12" s="18" t="s">
        <v>40</v>
      </c>
      <c r="C12" s="29"/>
      <c r="D12" s="29"/>
      <c r="E12" s="22">
        <v>10200</v>
      </c>
      <c r="F12" s="22">
        <v>4200</v>
      </c>
      <c r="G12" s="22">
        <f xml:space="preserve">10.2*4.2</f>
        <v>42.84</v>
      </c>
      <c r="H12" s="22" t="s">
        <v>38</v>
      </c>
      <c r="I12" s="24"/>
      <c r="J12" s="21"/>
      <c r="K12" s="22" t="s">
        <v>41</v>
      </c>
    </row>
    <row r="13" s="2" customFormat="1" ht="49" customHeight="1" spans="1:11">
      <c r="A13" s="17">
        <v>10</v>
      </c>
      <c r="B13" s="18" t="s">
        <v>42</v>
      </c>
      <c r="C13" s="30"/>
      <c r="D13" s="30"/>
      <c r="E13" s="22">
        <v>10</v>
      </c>
      <c r="F13" s="22">
        <v>4</v>
      </c>
      <c r="G13" s="22">
        <f xml:space="preserve">10*4+4*4+4*4+8</f>
        <v>80</v>
      </c>
      <c r="H13" s="22" t="s">
        <v>43</v>
      </c>
      <c r="I13" s="24"/>
      <c r="J13" s="21"/>
      <c r="K13" s="22" t="s">
        <v>44</v>
      </c>
    </row>
    <row r="14" s="2" customFormat="1" ht="49" customHeight="1" spans="1:11">
      <c r="A14" s="17">
        <v>11</v>
      </c>
      <c r="B14" s="18" t="s">
        <v>40</v>
      </c>
      <c r="C14" s="28" t="s">
        <v>45</v>
      </c>
      <c r="D14" s="28" t="s">
        <v>46</v>
      </c>
      <c r="E14" s="22">
        <v>18400</v>
      </c>
      <c r="F14" s="22">
        <v>4850</v>
      </c>
      <c r="G14" s="22">
        <f xml:space="preserve">E14*F14/1000000</f>
        <v>89.24</v>
      </c>
      <c r="H14" s="22" t="s">
        <v>38</v>
      </c>
      <c r="I14" s="24"/>
      <c r="J14" s="21"/>
      <c r="K14" s="22"/>
    </row>
    <row r="15" s="2" customFormat="1" ht="49" customHeight="1" spans="1:11">
      <c r="A15" s="17">
        <v>12</v>
      </c>
      <c r="B15" s="18" t="s">
        <v>42</v>
      </c>
      <c r="C15" s="30"/>
      <c r="D15" s="30"/>
      <c r="E15" s="22">
        <v>17.2</v>
      </c>
      <c r="F15" s="22">
        <v>4.8</v>
      </c>
      <c r="G15" s="22">
        <f xml:space="preserve">17.2*2+4.8*6+2*6+12</f>
        <v>87.2</v>
      </c>
      <c r="H15" s="22" t="s">
        <v>43</v>
      </c>
      <c r="I15" s="24"/>
      <c r="J15" s="21"/>
      <c r="K15" s="22" t="s">
        <v>47</v>
      </c>
    </row>
    <row r="16" s="2" customFormat="1" ht="49" customHeight="1" spans="1:11">
      <c r="A16" s="17">
        <v>13</v>
      </c>
      <c r="B16" s="18" t="s">
        <v>48</v>
      </c>
      <c r="C16" s="18" t="s">
        <v>49</v>
      </c>
      <c r="D16" s="18" t="s">
        <v>50</v>
      </c>
      <c r="E16" s="22">
        <v>12000</v>
      </c>
      <c r="F16" s="22">
        <v>1200</v>
      </c>
      <c r="G16" s="22">
        <v>1</v>
      </c>
      <c r="H16" s="22" t="s">
        <v>20</v>
      </c>
      <c r="I16" s="24"/>
      <c r="J16" s="21"/>
      <c r="K16" s="22" t="s">
        <v>51</v>
      </c>
    </row>
    <row r="17" s="2" customFormat="1" ht="26" customHeight="1" spans="1:11">
      <c r="A17" s="17">
        <v>14</v>
      </c>
      <c r="B17" s="31" t="s">
        <v>52</v>
      </c>
      <c r="C17" s="31" t="s">
        <v>53</v>
      </c>
      <c r="D17" s="31"/>
      <c r="E17" s="22">
        <v>3500</v>
      </c>
      <c r="F17" s="22">
        <v>1100</v>
      </c>
      <c r="G17" s="22">
        <v>60</v>
      </c>
      <c r="H17" s="22" t="s">
        <v>20</v>
      </c>
      <c r="I17" s="24"/>
      <c r="J17" s="21"/>
      <c r="K17" s="32"/>
    </row>
    <row r="18" s="2" customFormat="1" ht="26" customHeight="1" spans="1:11">
      <c r="A18" s="17">
        <v>15</v>
      </c>
      <c r="B18" s="31" t="s">
        <v>54</v>
      </c>
      <c r="C18" s="31" t="s">
        <v>55</v>
      </c>
      <c r="D18" s="31" t="s">
        <v>56</v>
      </c>
      <c r="E18" s="22">
        <v>12000</v>
      </c>
      <c r="F18" s="22">
        <v>1200</v>
      </c>
      <c r="G18" s="22">
        <v>12</v>
      </c>
      <c r="H18" s="22" t="s">
        <v>43</v>
      </c>
      <c r="I18" s="24"/>
      <c r="J18" s="21"/>
      <c r="K18" s="31" t="s">
        <v>57</v>
      </c>
    </row>
    <row r="19" s="2" customFormat="1" ht="26" customHeight="1" spans="1:11">
      <c r="A19" s="17">
        <v>16</v>
      </c>
      <c r="B19" s="31" t="s">
        <v>54</v>
      </c>
      <c r="C19" s="31" t="s">
        <v>58</v>
      </c>
      <c r="D19" s="31" t="s">
        <v>56</v>
      </c>
      <c r="E19" s="22">
        <v>12000</v>
      </c>
      <c r="F19" s="22">
        <v>1200</v>
      </c>
      <c r="G19" s="22">
        <v>12</v>
      </c>
      <c r="H19" s="22" t="s">
        <v>43</v>
      </c>
      <c r="I19" s="24"/>
      <c r="J19" s="21"/>
      <c r="K19" s="31" t="s">
        <v>57</v>
      </c>
    </row>
    <row r="20" s="2" customFormat="1" ht="26" customHeight="1" spans="1:11">
      <c r="A20" s="17">
        <v>17</v>
      </c>
      <c r="B20" s="31" t="s">
        <v>54</v>
      </c>
      <c r="C20" s="31" t="s">
        <v>55</v>
      </c>
      <c r="D20" s="31" t="s">
        <v>14</v>
      </c>
      <c r="E20" s="22">
        <v>24000</v>
      </c>
      <c r="F20" s="22">
        <v>1200</v>
      </c>
      <c r="G20" s="22">
        <v>24</v>
      </c>
      <c r="H20" s="22" t="s">
        <v>43</v>
      </c>
      <c r="I20" s="24"/>
      <c r="J20" s="21"/>
      <c r="K20" s="31" t="s">
        <v>57</v>
      </c>
    </row>
    <row r="21" s="2" customFormat="1" ht="26" customHeight="1" spans="1:11">
      <c r="A21" s="17">
        <v>18</v>
      </c>
      <c r="B21" s="31" t="s">
        <v>54</v>
      </c>
      <c r="C21" s="31" t="s">
        <v>58</v>
      </c>
      <c r="D21" s="31" t="s">
        <v>14</v>
      </c>
      <c r="E21" s="22">
        <v>24000</v>
      </c>
      <c r="F21" s="22">
        <v>1200</v>
      </c>
      <c r="G21" s="22">
        <v>24</v>
      </c>
      <c r="H21" s="22" t="s">
        <v>43</v>
      </c>
      <c r="I21" s="24"/>
      <c r="J21" s="21"/>
      <c r="K21" s="31" t="s">
        <v>57</v>
      </c>
    </row>
    <row r="22" s="2" customFormat="1" ht="36" customHeight="1" spans="1:11">
      <c r="A22" s="17">
        <v>19</v>
      </c>
      <c r="B22" s="31" t="s">
        <v>59</v>
      </c>
      <c r="C22" s="31" t="s">
        <v>60</v>
      </c>
      <c r="D22" s="31"/>
      <c r="E22" s="22">
        <v>800</v>
      </c>
      <c r="F22" s="22">
        <v>2000</v>
      </c>
      <c r="G22" s="31">
        <v>8</v>
      </c>
      <c r="H22" s="31" t="s">
        <v>20</v>
      </c>
      <c r="I22" s="24"/>
      <c r="J22" s="21"/>
      <c r="K22" s="31" t="s">
        <v>61</v>
      </c>
    </row>
    <row r="23" s="2" customFormat="1" ht="50" customHeight="1" spans="1:11">
      <c r="A23" s="17">
        <v>20</v>
      </c>
      <c r="B23" s="31" t="s">
        <v>59</v>
      </c>
      <c r="C23" s="31" t="s">
        <v>62</v>
      </c>
      <c r="D23" s="31"/>
      <c r="E23" s="22">
        <v>800</v>
      </c>
      <c r="F23" s="22">
        <v>2000</v>
      </c>
      <c r="G23" s="31">
        <v>4</v>
      </c>
      <c r="H23" s="31" t="s">
        <v>20</v>
      </c>
      <c r="I23" s="24"/>
      <c r="J23" s="21"/>
      <c r="K23" s="31" t="s">
        <v>61</v>
      </c>
    </row>
    <row r="24" s="2" customFormat="1" ht="50" customHeight="1" spans="1:11">
      <c r="A24" s="17">
        <v>21</v>
      </c>
      <c r="B24" s="31" t="s">
        <v>59</v>
      </c>
      <c r="C24" s="31" t="s">
        <v>63</v>
      </c>
      <c r="D24" s="31"/>
      <c r="E24" s="22">
        <v>800</v>
      </c>
      <c r="F24" s="22">
        <v>2000</v>
      </c>
      <c r="G24" s="31">
        <v>4</v>
      </c>
      <c r="H24" s="31" t="s">
        <v>20</v>
      </c>
      <c r="I24" s="24"/>
      <c r="J24" s="21"/>
      <c r="K24" s="31" t="s">
        <v>61</v>
      </c>
    </row>
    <row r="25" s="2" customFormat="1" ht="32" customHeight="1" spans="1:11">
      <c r="A25" s="17">
        <v>22</v>
      </c>
      <c r="B25" s="31" t="s">
        <v>64</v>
      </c>
      <c r="C25" s="31" t="s">
        <v>65</v>
      </c>
      <c r="D25" s="31" t="s">
        <v>66</v>
      </c>
      <c r="E25" s="22">
        <v>3000</v>
      </c>
      <c r="F25" s="22">
        <v>700</v>
      </c>
      <c r="G25" s="31">
        <v>5</v>
      </c>
      <c r="H25" s="31" t="s">
        <v>23</v>
      </c>
      <c r="I25" s="24"/>
      <c r="J25" s="21"/>
      <c r="K25" s="31" t="s">
        <v>34</v>
      </c>
    </row>
    <row r="26" s="2" customFormat="1" ht="35" customHeight="1" spans="1:11">
      <c r="A26" s="17">
        <v>23</v>
      </c>
      <c r="B26" s="31" t="s">
        <v>67</v>
      </c>
      <c r="C26" s="31" t="s">
        <v>68</v>
      </c>
      <c r="D26" s="31" t="s">
        <v>69</v>
      </c>
      <c r="E26" s="22">
        <v>3000</v>
      </c>
      <c r="F26" s="22">
        <v>700</v>
      </c>
      <c r="G26" s="31">
        <v>4</v>
      </c>
      <c r="H26" s="31" t="s">
        <v>70</v>
      </c>
      <c r="I26" s="24"/>
      <c r="J26" s="21"/>
      <c r="K26" s="31"/>
    </row>
    <row r="27" s="2" customFormat="1" ht="26" customHeight="1" spans="1:11">
      <c r="A27" s="17">
        <v>24</v>
      </c>
      <c r="B27" s="31" t="s">
        <v>54</v>
      </c>
      <c r="C27" s="31" t="s">
        <v>71</v>
      </c>
      <c r="D27" s="31" t="s">
        <v>72</v>
      </c>
      <c r="E27" s="22">
        <v>3000</v>
      </c>
      <c r="F27" s="22">
        <v>700</v>
      </c>
      <c r="G27" s="31">
        <v>3</v>
      </c>
      <c r="H27" s="31" t="s">
        <v>23</v>
      </c>
      <c r="I27" s="24"/>
      <c r="J27" s="21"/>
      <c r="K27" s="31" t="s">
        <v>34</v>
      </c>
    </row>
    <row r="28" s="2" customFormat="1" ht="26" customHeight="1" spans="1:11">
      <c r="A28" s="17">
        <v>25</v>
      </c>
      <c r="B28" s="31" t="s">
        <v>54</v>
      </c>
      <c r="C28" s="31" t="s">
        <v>73</v>
      </c>
      <c r="D28" s="31" t="s">
        <v>72</v>
      </c>
      <c r="E28" s="22">
        <v>3000</v>
      </c>
      <c r="F28" s="22">
        <v>700</v>
      </c>
      <c r="G28" s="31">
        <v>3</v>
      </c>
      <c r="H28" s="31" t="s">
        <v>23</v>
      </c>
      <c r="I28" s="24"/>
      <c r="J28" s="21"/>
      <c r="K28" s="31" t="s">
        <v>34</v>
      </c>
    </row>
    <row r="29" s="2" customFormat="1" ht="26" customHeight="1" spans="1:11">
      <c r="A29" s="17">
        <v>26</v>
      </c>
      <c r="B29" s="31" t="s">
        <v>54</v>
      </c>
      <c r="C29" s="31" t="s">
        <v>74</v>
      </c>
      <c r="D29" s="31" t="s">
        <v>72</v>
      </c>
      <c r="E29" s="22">
        <v>3000</v>
      </c>
      <c r="F29" s="22">
        <v>700</v>
      </c>
      <c r="G29" s="31">
        <v>3</v>
      </c>
      <c r="H29" s="31" t="s">
        <v>23</v>
      </c>
      <c r="I29" s="24"/>
      <c r="J29" s="21"/>
      <c r="K29" s="31" t="s">
        <v>34</v>
      </c>
    </row>
    <row r="30" s="2" customFormat="1" ht="26" customHeight="1" spans="1:11">
      <c r="A30" s="17">
        <v>27</v>
      </c>
      <c r="B30" s="31" t="s">
        <v>54</v>
      </c>
      <c r="C30" s="31" t="s">
        <v>75</v>
      </c>
      <c r="D30" s="31" t="s">
        <v>72</v>
      </c>
      <c r="E30" s="22">
        <v>3000</v>
      </c>
      <c r="F30" s="22">
        <v>700</v>
      </c>
      <c r="G30" s="31">
        <v>3</v>
      </c>
      <c r="H30" s="31" t="s">
        <v>23</v>
      </c>
      <c r="I30" s="24"/>
      <c r="J30" s="21"/>
      <c r="K30" s="31" t="s">
        <v>34</v>
      </c>
    </row>
    <row r="31" s="2" customFormat="1" ht="26" customHeight="1" spans="1:11">
      <c r="A31" s="17">
        <v>28</v>
      </c>
      <c r="B31" s="31" t="s">
        <v>54</v>
      </c>
      <c r="C31" s="31" t="s">
        <v>76</v>
      </c>
      <c r="D31" s="31" t="s">
        <v>72</v>
      </c>
      <c r="E31" s="22">
        <v>3000</v>
      </c>
      <c r="F31" s="22">
        <v>700</v>
      </c>
      <c r="G31" s="31">
        <v>3</v>
      </c>
      <c r="H31" s="31" t="s">
        <v>23</v>
      </c>
      <c r="I31" s="24"/>
      <c r="J31" s="21"/>
      <c r="K31" s="31" t="s">
        <v>34</v>
      </c>
    </row>
    <row r="32" s="2" customFormat="1" ht="26" customHeight="1" spans="1:11">
      <c r="A32" s="17">
        <v>29</v>
      </c>
      <c r="B32" s="31" t="s">
        <v>54</v>
      </c>
      <c r="C32" s="31" t="s">
        <v>77</v>
      </c>
      <c r="D32" s="31" t="s">
        <v>72</v>
      </c>
      <c r="E32" s="22">
        <v>3000</v>
      </c>
      <c r="F32" s="22">
        <v>700</v>
      </c>
      <c r="G32" s="31">
        <v>3</v>
      </c>
      <c r="H32" s="31" t="s">
        <v>23</v>
      </c>
      <c r="I32" s="24"/>
      <c r="J32" s="21"/>
      <c r="K32" s="31" t="s">
        <v>34</v>
      </c>
    </row>
    <row r="33" s="2" customFormat="1" ht="26" customHeight="1" spans="1:11">
      <c r="A33" s="17">
        <v>30</v>
      </c>
      <c r="B33" s="31" t="s">
        <v>54</v>
      </c>
      <c r="C33" s="31" t="s">
        <v>78</v>
      </c>
      <c r="D33" s="31" t="s">
        <v>72</v>
      </c>
      <c r="E33" s="22">
        <v>3000</v>
      </c>
      <c r="F33" s="22">
        <v>700</v>
      </c>
      <c r="G33" s="31">
        <v>3</v>
      </c>
      <c r="H33" s="31" t="s">
        <v>23</v>
      </c>
      <c r="I33" s="24"/>
      <c r="J33" s="21"/>
      <c r="K33" s="31" t="s">
        <v>34</v>
      </c>
    </row>
    <row r="34" s="2" customFormat="1" ht="26" customHeight="1" spans="1:11">
      <c r="A34" s="17">
        <v>31</v>
      </c>
      <c r="B34" s="31" t="s">
        <v>54</v>
      </c>
      <c r="C34" s="31" t="s">
        <v>79</v>
      </c>
      <c r="D34" s="31" t="s">
        <v>72</v>
      </c>
      <c r="E34" s="22">
        <v>3000</v>
      </c>
      <c r="F34" s="22">
        <v>700</v>
      </c>
      <c r="G34" s="31">
        <v>3</v>
      </c>
      <c r="H34" s="31" t="s">
        <v>23</v>
      </c>
      <c r="I34" s="24"/>
      <c r="J34" s="21"/>
      <c r="K34" s="31" t="s">
        <v>34</v>
      </c>
    </row>
    <row r="35" s="2" customFormat="1" ht="26" customHeight="1" spans="1:11">
      <c r="A35" s="17">
        <v>32</v>
      </c>
      <c r="B35" s="31" t="s">
        <v>54</v>
      </c>
      <c r="C35" s="31" t="s">
        <v>80</v>
      </c>
      <c r="D35" s="31" t="s">
        <v>72</v>
      </c>
      <c r="E35" s="22">
        <v>3000</v>
      </c>
      <c r="F35" s="22">
        <v>700</v>
      </c>
      <c r="G35" s="31">
        <v>3</v>
      </c>
      <c r="H35" s="31" t="s">
        <v>23</v>
      </c>
      <c r="I35" s="24"/>
      <c r="J35" s="21"/>
      <c r="K35" s="31" t="s">
        <v>34</v>
      </c>
    </row>
    <row r="36" s="2" customFormat="1" ht="26" customHeight="1" spans="1:11">
      <c r="A36" s="17">
        <v>33</v>
      </c>
      <c r="B36" s="31" t="s">
        <v>81</v>
      </c>
      <c r="C36" s="31" t="s">
        <v>82</v>
      </c>
      <c r="D36" s="31" t="s">
        <v>83</v>
      </c>
      <c r="E36" s="22">
        <v>2000</v>
      </c>
      <c r="F36" s="22">
        <v>800</v>
      </c>
      <c r="G36" s="31">
        <v>6</v>
      </c>
      <c r="H36" s="31" t="s">
        <v>20</v>
      </c>
      <c r="I36" s="24"/>
      <c r="J36" s="21"/>
      <c r="K36" s="31" t="s">
        <v>61</v>
      </c>
    </row>
    <row r="37" s="2" customFormat="1" ht="26" customHeight="1" spans="1:11">
      <c r="A37" s="17">
        <v>34</v>
      </c>
      <c r="B37" s="31" t="s">
        <v>84</v>
      </c>
      <c r="C37" s="31" t="s">
        <v>85</v>
      </c>
      <c r="D37" s="31" t="s">
        <v>86</v>
      </c>
      <c r="E37" s="22">
        <v>700</v>
      </c>
      <c r="F37" s="22">
        <v>9000</v>
      </c>
      <c r="G37" s="31">
        <v>1</v>
      </c>
      <c r="H37" s="31" t="s">
        <v>16</v>
      </c>
      <c r="I37" s="24"/>
      <c r="J37" s="21"/>
      <c r="K37" s="31" t="s">
        <v>87</v>
      </c>
    </row>
    <row r="38" s="2" customFormat="1" ht="26" customHeight="1" spans="1:11">
      <c r="A38" s="17">
        <v>35</v>
      </c>
      <c r="B38" s="31" t="s">
        <v>84</v>
      </c>
      <c r="C38" s="31" t="s">
        <v>88</v>
      </c>
      <c r="D38" s="31"/>
      <c r="E38" s="22">
        <v>700</v>
      </c>
      <c r="F38" s="22">
        <v>9000</v>
      </c>
      <c r="G38" s="31">
        <v>1</v>
      </c>
      <c r="H38" s="31" t="s">
        <v>16</v>
      </c>
      <c r="I38" s="24"/>
      <c r="J38" s="21"/>
      <c r="K38" s="31" t="s">
        <v>87</v>
      </c>
    </row>
    <row r="39" s="2" customFormat="1" ht="26" customHeight="1" spans="1:11">
      <c r="A39" s="17">
        <v>36</v>
      </c>
      <c r="B39" s="31" t="s">
        <v>84</v>
      </c>
      <c r="C39" s="31" t="s">
        <v>89</v>
      </c>
      <c r="D39" s="31"/>
      <c r="E39" s="22">
        <v>700</v>
      </c>
      <c r="F39" s="22">
        <v>9000</v>
      </c>
      <c r="G39" s="31">
        <v>1</v>
      </c>
      <c r="H39" s="31" t="s">
        <v>16</v>
      </c>
      <c r="I39" s="24"/>
      <c r="J39" s="21"/>
      <c r="K39" s="31" t="s">
        <v>87</v>
      </c>
    </row>
    <row r="40" s="2" customFormat="1" ht="26" customHeight="1" spans="1:11">
      <c r="A40" s="17">
        <v>37</v>
      </c>
      <c r="B40" s="31" t="s">
        <v>84</v>
      </c>
      <c r="C40" s="31" t="s">
        <v>90</v>
      </c>
      <c r="D40" s="31"/>
      <c r="E40" s="22">
        <v>700</v>
      </c>
      <c r="F40" s="22">
        <v>9000</v>
      </c>
      <c r="G40" s="31">
        <v>1</v>
      </c>
      <c r="H40" s="31" t="s">
        <v>16</v>
      </c>
      <c r="I40" s="24"/>
      <c r="J40" s="21"/>
      <c r="K40" s="31" t="s">
        <v>87</v>
      </c>
    </row>
    <row r="41" s="2" customFormat="1" ht="26" customHeight="1" spans="1:11">
      <c r="A41" s="17">
        <v>38</v>
      </c>
      <c r="B41" s="31" t="s">
        <v>84</v>
      </c>
      <c r="C41" s="31" t="s">
        <v>91</v>
      </c>
      <c r="D41" s="31"/>
      <c r="E41" s="22">
        <v>700</v>
      </c>
      <c r="F41" s="22">
        <v>9000</v>
      </c>
      <c r="G41" s="31">
        <v>1</v>
      </c>
      <c r="H41" s="31" t="s">
        <v>16</v>
      </c>
      <c r="I41" s="24"/>
      <c r="J41" s="21"/>
      <c r="K41" s="31" t="s">
        <v>87</v>
      </c>
    </row>
    <row r="42" s="2" customFormat="1" ht="26" customHeight="1" spans="1:11">
      <c r="A42" s="17">
        <v>39</v>
      </c>
      <c r="B42" s="31" t="s">
        <v>84</v>
      </c>
      <c r="C42" s="31" t="s">
        <v>92</v>
      </c>
      <c r="D42" s="31"/>
      <c r="E42" s="22">
        <v>700</v>
      </c>
      <c r="F42" s="22">
        <v>9000</v>
      </c>
      <c r="G42" s="31">
        <v>1</v>
      </c>
      <c r="H42" s="31" t="s">
        <v>16</v>
      </c>
      <c r="I42" s="24"/>
      <c r="J42" s="21"/>
      <c r="K42" s="31" t="s">
        <v>87</v>
      </c>
    </row>
    <row r="43" s="2" customFormat="1" ht="26" customHeight="1" spans="1:11">
      <c r="A43" s="17">
        <v>40</v>
      </c>
      <c r="B43" s="33" t="s">
        <v>93</v>
      </c>
      <c r="C43" s="33" t="s">
        <v>94</v>
      </c>
      <c r="D43" s="33" t="s">
        <v>95</v>
      </c>
      <c r="E43" s="34">
        <v>18000</v>
      </c>
      <c r="F43" s="34">
        <v>1200</v>
      </c>
      <c r="G43" s="34">
        <v>21.6</v>
      </c>
      <c r="H43" s="34" t="s">
        <v>38</v>
      </c>
      <c r="I43" s="35"/>
      <c r="J43" s="21"/>
      <c r="K43" s="33"/>
    </row>
    <row r="44" s="2" customFormat="1" ht="26" customHeight="1" spans="1:11">
      <c r="A44" s="17">
        <v>41</v>
      </c>
      <c r="B44" s="33" t="s">
        <v>93</v>
      </c>
      <c r="C44" s="33" t="s">
        <v>96</v>
      </c>
      <c r="D44" s="33" t="s">
        <v>95</v>
      </c>
      <c r="E44" s="34">
        <v>18000</v>
      </c>
      <c r="F44" s="34">
        <v>1200</v>
      </c>
      <c r="G44" s="34">
        <v>21.6</v>
      </c>
      <c r="H44" s="34" t="s">
        <v>38</v>
      </c>
      <c r="I44" s="35"/>
      <c r="J44" s="21"/>
      <c r="K44" s="33"/>
    </row>
    <row r="45" s="2" customFormat="1" ht="26" customHeight="1" spans="1:11">
      <c r="A45" s="17">
        <v>42</v>
      </c>
      <c r="B45" s="33" t="s">
        <v>97</v>
      </c>
      <c r="C45" s="33" t="s">
        <v>98</v>
      </c>
      <c r="D45" s="33" t="s">
        <v>99</v>
      </c>
      <c r="E45" s="34">
        <v>18000</v>
      </c>
      <c r="F45" s="34">
        <v>1200</v>
      </c>
      <c r="G45" s="34">
        <v>21.6</v>
      </c>
      <c r="H45" s="34" t="s">
        <v>38</v>
      </c>
      <c r="I45" s="35"/>
      <c r="J45" s="21"/>
      <c r="K45" s="33"/>
    </row>
    <row r="46" s="2" customFormat="1" ht="26" customHeight="1" spans="1:11">
      <c r="A46" s="17">
        <v>43</v>
      </c>
      <c r="B46" s="33" t="s">
        <v>97</v>
      </c>
      <c r="C46" s="33" t="s">
        <v>100</v>
      </c>
      <c r="D46" s="33" t="s">
        <v>99</v>
      </c>
      <c r="E46" s="34">
        <v>18000</v>
      </c>
      <c r="F46" s="34">
        <v>1200</v>
      </c>
      <c r="G46" s="34">
        <v>21.6</v>
      </c>
      <c r="H46" s="34" t="s">
        <v>38</v>
      </c>
      <c r="I46" s="35"/>
      <c r="J46" s="21"/>
      <c r="K46" s="33"/>
    </row>
    <row r="47" s="2" customFormat="1" ht="34" customHeight="1" spans="1:11">
      <c r="A47" s="17">
        <v>44</v>
      </c>
      <c r="B47" s="33" t="s">
        <v>97</v>
      </c>
      <c r="C47" s="33"/>
      <c r="D47" s="33" t="s">
        <v>99</v>
      </c>
      <c r="E47" s="34">
        <v>20000</v>
      </c>
      <c r="F47" s="34">
        <v>1500</v>
      </c>
      <c r="G47" s="34">
        <f xml:space="preserve">20*1.5</f>
        <v>30</v>
      </c>
      <c r="H47" s="34" t="s">
        <v>38</v>
      </c>
      <c r="I47" s="35"/>
      <c r="J47" s="21"/>
      <c r="K47" s="33"/>
    </row>
    <row r="48" s="2" customFormat="1" ht="34" customHeight="1" spans="1:11">
      <c r="A48" s="17">
        <v>45</v>
      </c>
      <c r="B48" s="33" t="s">
        <v>97</v>
      </c>
      <c r="C48" s="33"/>
      <c r="D48" s="33" t="s">
        <v>99</v>
      </c>
      <c r="E48" s="34">
        <v>20000</v>
      </c>
      <c r="F48" s="34">
        <v>1500</v>
      </c>
      <c r="G48" s="34">
        <f xml:space="preserve">20*1.5</f>
        <v>30</v>
      </c>
      <c r="H48" s="34" t="s">
        <v>38</v>
      </c>
      <c r="I48" s="35"/>
      <c r="J48" s="21"/>
      <c r="K48" s="33"/>
    </row>
    <row r="49" s="2" customFormat="1" ht="34" customHeight="1" spans="1:11">
      <c r="A49" s="17">
        <v>46</v>
      </c>
      <c r="B49" s="33" t="s">
        <v>97</v>
      </c>
      <c r="C49" s="33"/>
      <c r="D49" s="33" t="s">
        <v>99</v>
      </c>
      <c r="E49" s="34">
        <v>20000</v>
      </c>
      <c r="F49" s="34">
        <v>1500</v>
      </c>
      <c r="G49" s="34">
        <f xml:space="preserve">20*1.5</f>
        <v>30</v>
      </c>
      <c r="H49" s="34" t="s">
        <v>38</v>
      </c>
      <c r="I49" s="35"/>
      <c r="J49" s="21"/>
      <c r="K49" s="33"/>
    </row>
    <row r="50" s="2" customFormat="1" ht="34" customHeight="1" spans="1:11">
      <c r="A50" s="17">
        <v>47</v>
      </c>
      <c r="B50" s="33" t="s">
        <v>97</v>
      </c>
      <c r="C50" s="33"/>
      <c r="D50" s="33" t="s">
        <v>99</v>
      </c>
      <c r="E50" s="34">
        <v>20000</v>
      </c>
      <c r="F50" s="34">
        <v>1500</v>
      </c>
      <c r="G50" s="34">
        <f xml:space="preserve">20*1.5</f>
        <v>30</v>
      </c>
      <c r="H50" s="34" t="s">
        <v>38</v>
      </c>
      <c r="I50" s="35"/>
      <c r="J50" s="21"/>
      <c r="K50" s="33"/>
    </row>
    <row r="51" s="2" customFormat="1" ht="34" customHeight="1" spans="1:11">
      <c r="A51" s="17">
        <v>48</v>
      </c>
      <c r="B51" s="31" t="s">
        <v>101</v>
      </c>
      <c r="C51" s="31" t="s">
        <v>102</v>
      </c>
      <c r="D51" s="31"/>
      <c r="E51" s="22">
        <v>80</v>
      </c>
      <c r="F51" s="22">
        <v>120</v>
      </c>
      <c r="G51" s="31">
        <v>500</v>
      </c>
      <c r="H51" s="31" t="s">
        <v>20</v>
      </c>
      <c r="I51" s="24"/>
      <c r="J51" s="21"/>
      <c r="K51" s="31" t="s">
        <v>103</v>
      </c>
    </row>
    <row r="52" s="2" customFormat="1" ht="34" customHeight="1" spans="1:11">
      <c r="A52" s="17">
        <v>49</v>
      </c>
      <c r="B52" s="31" t="s">
        <v>104</v>
      </c>
      <c r="C52" s="31" t="s">
        <v>102</v>
      </c>
      <c r="D52" s="31"/>
      <c r="E52" s="22">
        <v>80</v>
      </c>
      <c r="F52" s="22">
        <v>120</v>
      </c>
      <c r="G52" s="31">
        <v>50</v>
      </c>
      <c r="H52" s="31" t="s">
        <v>20</v>
      </c>
      <c r="I52" s="24"/>
      <c r="J52" s="21"/>
      <c r="K52" s="31"/>
    </row>
    <row r="53" s="3" customFormat="1" ht="27" customHeight="1" spans="1:11">
      <c r="A53" s="17"/>
      <c r="B53" s="36"/>
      <c r="C53" s="36"/>
      <c r="D53" s="36"/>
      <c r="E53" s="36"/>
      <c r="F53" s="36"/>
      <c r="G53" s="36"/>
      <c r="H53" s="36"/>
      <c r="I53" s="37"/>
      <c r="J53" s="38"/>
      <c r="K53" s="39"/>
    </row>
    <row r="54" ht="27" customHeight="1" spans="1:11">
      <c r="A54" s="40" t="s">
        <v>105</v>
      </c>
      <c r="B54" s="41"/>
      <c r="C54" s="41"/>
      <c r="D54" s="41"/>
      <c r="E54" s="41"/>
      <c r="F54" s="41"/>
      <c r="G54" s="41"/>
      <c r="H54" s="41"/>
      <c r="I54" s="41"/>
      <c r="J54" s="41"/>
      <c r="K54" s="42"/>
    </row>
  </sheetData>
  <mergeCells count="18">
    <mergeCell ref="A1:K1"/>
    <mergeCell ref="E2:F2"/>
    <mergeCell ref="A54:K54"/>
    <mergeCell ref="A2:A3"/>
    <mergeCell ref="B2:B3"/>
    <mergeCell ref="C2:C3"/>
    <mergeCell ref="C11:C13"/>
    <mergeCell ref="C14:C15"/>
    <mergeCell ref="D2:D3"/>
    <mergeCell ref="D11:D13"/>
    <mergeCell ref="D14:D15"/>
    <mergeCell ref="D37:D42"/>
    <mergeCell ref="G2:G3"/>
    <mergeCell ref="H2:H3"/>
    <mergeCell ref="I2:I3"/>
    <mergeCell ref="J2:J3"/>
    <mergeCell ref="K2:K3"/>
    <mergeCell ref="K6:K8"/>
  </mergeCells>
  <pageMargins left="0.590277777777778" right="0.236111111111111" top="0.708333333333333" bottom="1" header="0.5" footer="0.5"/>
  <pageSetup paperSize="9" scale="7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微蜉蝣</cp:lastModifiedBy>
  <dcterms:created xsi:type="dcterms:W3CDTF">2022-11-22T10:09:00Z</dcterms:created>
  <dcterms:modified xsi:type="dcterms:W3CDTF">2026-10-15T07:32:20Z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51D282F446B141FB82F5251864E6A0A5_13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